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abrielePalt\Documents\Shared\01_SVH\2026\"/>
    </mc:Choice>
  </mc:AlternateContent>
  <xr:revisionPtr revIDLastSave="0" documentId="13_ncr:1_{22BBE9DB-ADAE-46E3-AEE7-B394A6330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amt" sheetId="1" r:id="rId1"/>
    <sheet name="Männer" sheetId="2" r:id="rId2"/>
    <sheet name="Frauen" sheetId="3" r:id="rId3"/>
    <sheet name="April" sheetId="7" r:id="rId4"/>
    <sheet name="Maerz" sheetId="6" r:id="rId5"/>
    <sheet name="Feb" sheetId="5" r:id="rId6"/>
    <sheet name="Jaenner" sheetId="4" r:id="rId7"/>
  </sheets>
  <definedNames>
    <definedName name="_xlnm.Print_Area" localSheetId="5">Feb!$A$1:$P$42</definedName>
    <definedName name="_xlnm.Print_Area" localSheetId="2">Frauen!$A$1:$J$14</definedName>
    <definedName name="_xlnm.Print_Area" localSheetId="6">Jaenner!$A$1:$P$43</definedName>
    <definedName name="_xlnm.Print_Area" localSheetId="1">Männer!$A$1:$J$18</definedName>
    <definedName name="Print_Area" localSheetId="5">Feb!$Q$22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E2" i="1"/>
  <c r="E3" i="1"/>
  <c r="F33" i="7"/>
  <c r="F3" i="3"/>
  <c r="F4" i="3"/>
  <c r="F5" i="3"/>
  <c r="F6" i="3"/>
  <c r="F7" i="3"/>
  <c r="F8" i="3"/>
  <c r="F9" i="3"/>
  <c r="F10" i="3"/>
  <c r="F11" i="3"/>
  <c r="F12" i="3"/>
  <c r="F2" i="3"/>
  <c r="F7" i="2"/>
  <c r="F8" i="2"/>
  <c r="F9" i="2"/>
  <c r="F12" i="2"/>
  <c r="F15" i="2"/>
  <c r="F2" i="2"/>
  <c r="D6" i="1"/>
  <c r="G44" i="6"/>
  <c r="C5" i="2"/>
  <c r="C13" i="2"/>
  <c r="C3" i="2"/>
  <c r="C6" i="2"/>
  <c r="C7" i="2"/>
  <c r="C8" i="2"/>
  <c r="C4" i="2"/>
  <c r="C9" i="2"/>
  <c r="C12" i="2"/>
  <c r="C14" i="2"/>
  <c r="C15" i="2"/>
  <c r="C10" i="2"/>
  <c r="P43" i="4"/>
  <c r="P32" i="4"/>
  <c r="P21" i="4"/>
  <c r="P10" i="4"/>
  <c r="P9" i="4"/>
  <c r="N31" i="5" l="1"/>
  <c r="E31" i="5"/>
  <c r="G32" i="4"/>
  <c r="O44" i="7" l="1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P43" i="7"/>
  <c r="P42" i="7"/>
  <c r="F4" i="2" s="1"/>
  <c r="P41" i="7"/>
  <c r="P40" i="7"/>
  <c r="F5" i="2" s="1"/>
  <c r="P39" i="7"/>
  <c r="P38" i="7"/>
  <c r="F6" i="2" s="1"/>
  <c r="P37" i="7"/>
  <c r="O33" i="7"/>
  <c r="N33" i="7"/>
  <c r="M33" i="7"/>
  <c r="L33" i="7"/>
  <c r="K33" i="7"/>
  <c r="J33" i="7"/>
  <c r="I33" i="7"/>
  <c r="H33" i="7"/>
  <c r="G33" i="7"/>
  <c r="E33" i="7"/>
  <c r="D33" i="7"/>
  <c r="C33" i="7"/>
  <c r="B33" i="7"/>
  <c r="P32" i="7"/>
  <c r="F11" i="2" s="1"/>
  <c r="P31" i="7"/>
  <c r="P30" i="7"/>
  <c r="P29" i="7"/>
  <c r="P28" i="7"/>
  <c r="F3" i="2" s="1"/>
  <c r="P27" i="7"/>
  <c r="P26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P20" i="7"/>
  <c r="P19" i="7"/>
  <c r="P18" i="7"/>
  <c r="P17" i="7"/>
  <c r="P16" i="7"/>
  <c r="P15" i="7"/>
  <c r="P14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P9" i="7"/>
  <c r="P8" i="7"/>
  <c r="P7" i="7"/>
  <c r="P6" i="7"/>
  <c r="P5" i="7"/>
  <c r="P4" i="7"/>
  <c r="P3" i="7"/>
  <c r="O44" i="6"/>
  <c r="N44" i="6"/>
  <c r="M44" i="6"/>
  <c r="L44" i="6"/>
  <c r="K44" i="6"/>
  <c r="J44" i="6"/>
  <c r="I44" i="6"/>
  <c r="H44" i="6"/>
  <c r="F44" i="6"/>
  <c r="E44" i="6"/>
  <c r="D44" i="6"/>
  <c r="C44" i="6"/>
  <c r="B44" i="6"/>
  <c r="P43" i="6"/>
  <c r="P42" i="6"/>
  <c r="E4" i="2" s="1"/>
  <c r="P41" i="6"/>
  <c r="E8" i="3" s="1"/>
  <c r="P40" i="6"/>
  <c r="E5" i="2" s="1"/>
  <c r="P39" i="6"/>
  <c r="E3" i="3" s="1"/>
  <c r="P38" i="6"/>
  <c r="E6" i="2" s="1"/>
  <c r="P37" i="6"/>
  <c r="E4" i="3" s="1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P32" i="6"/>
  <c r="E11" i="2" s="1"/>
  <c r="P31" i="6"/>
  <c r="P30" i="6"/>
  <c r="P29" i="6"/>
  <c r="E2" i="3" s="1"/>
  <c r="P28" i="6"/>
  <c r="E3" i="2" s="1"/>
  <c r="P27" i="6"/>
  <c r="E10" i="3" s="1"/>
  <c r="P26" i="6"/>
  <c r="E10" i="2" s="1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P20" i="6"/>
  <c r="E15" i="2" s="1"/>
  <c r="P19" i="6"/>
  <c r="E14" i="2" s="1"/>
  <c r="P18" i="6"/>
  <c r="E11" i="3" s="1"/>
  <c r="P17" i="6"/>
  <c r="E7" i="2" s="1"/>
  <c r="P16" i="6"/>
  <c r="E6" i="3" s="1"/>
  <c r="P15" i="6"/>
  <c r="P14" i="6"/>
  <c r="E7" i="3" s="1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P9" i="6"/>
  <c r="E12" i="2" s="1"/>
  <c r="P8" i="6"/>
  <c r="E12" i="3" s="1"/>
  <c r="P7" i="6"/>
  <c r="E9" i="2" s="1"/>
  <c r="P6" i="6"/>
  <c r="E5" i="3" s="1"/>
  <c r="P5" i="6"/>
  <c r="E2" i="2" s="1"/>
  <c r="P4" i="6"/>
  <c r="E9" i="3" s="1"/>
  <c r="P3" i="6"/>
  <c r="E8" i="2" s="1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P41" i="5"/>
  <c r="P40" i="5"/>
  <c r="D4" i="2" s="1"/>
  <c r="P39" i="5"/>
  <c r="D8" i="3" s="1"/>
  <c r="P38" i="5"/>
  <c r="D5" i="2" s="1"/>
  <c r="P37" i="5"/>
  <c r="P36" i="5"/>
  <c r="D6" i="2" s="1"/>
  <c r="P35" i="5"/>
  <c r="D4" i="3" s="1"/>
  <c r="O31" i="5"/>
  <c r="M31" i="5"/>
  <c r="L31" i="5"/>
  <c r="K31" i="5"/>
  <c r="J31" i="5"/>
  <c r="I31" i="5"/>
  <c r="H31" i="5"/>
  <c r="G31" i="5"/>
  <c r="F31" i="5"/>
  <c r="D31" i="5"/>
  <c r="C31" i="5"/>
  <c r="B31" i="5"/>
  <c r="P30" i="5"/>
  <c r="D11" i="2" s="1"/>
  <c r="P29" i="5"/>
  <c r="P28" i="5"/>
  <c r="P27" i="5"/>
  <c r="D2" i="3" s="1"/>
  <c r="P26" i="5"/>
  <c r="D3" i="2" s="1"/>
  <c r="P25" i="5"/>
  <c r="P24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P20" i="5"/>
  <c r="D15" i="2" s="1"/>
  <c r="P19" i="5"/>
  <c r="D14" i="2" s="1"/>
  <c r="P18" i="5"/>
  <c r="D11" i="3" s="1"/>
  <c r="P17" i="5"/>
  <c r="D7" i="2" s="1"/>
  <c r="P16" i="5"/>
  <c r="D6" i="3" s="1"/>
  <c r="P15" i="5"/>
  <c r="D13" i="2" s="1"/>
  <c r="P14" i="5"/>
  <c r="D7" i="3" s="1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P9" i="5"/>
  <c r="D12" i="2" s="1"/>
  <c r="P8" i="5"/>
  <c r="P7" i="5"/>
  <c r="D9" i="2" s="1"/>
  <c r="P6" i="5"/>
  <c r="D5" i="3" s="1"/>
  <c r="P5" i="5"/>
  <c r="D2" i="2" s="1"/>
  <c r="P4" i="5"/>
  <c r="P3" i="5"/>
  <c r="D8" i="2" s="1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4" i="4"/>
  <c r="P5" i="4"/>
  <c r="P6" i="4"/>
  <c r="P7" i="4"/>
  <c r="P8" i="4"/>
  <c r="B10" i="4"/>
  <c r="P3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15" i="4"/>
  <c r="P16" i="4"/>
  <c r="P17" i="4"/>
  <c r="P18" i="4"/>
  <c r="P19" i="4"/>
  <c r="P20" i="4"/>
  <c r="B21" i="4"/>
  <c r="P14" i="4"/>
  <c r="C32" i="4"/>
  <c r="D32" i="4"/>
  <c r="E32" i="4"/>
  <c r="F32" i="4"/>
  <c r="H32" i="4"/>
  <c r="I32" i="4"/>
  <c r="J32" i="4"/>
  <c r="K32" i="4"/>
  <c r="L32" i="4"/>
  <c r="M32" i="4"/>
  <c r="N32" i="4"/>
  <c r="O32" i="4"/>
  <c r="B32" i="4"/>
  <c r="P26" i="4"/>
  <c r="P27" i="4"/>
  <c r="P28" i="4"/>
  <c r="P29" i="4"/>
  <c r="P30" i="4"/>
  <c r="C3" i="3" s="1"/>
  <c r="P31" i="4"/>
  <c r="P25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B43" i="4"/>
  <c r="P37" i="4"/>
  <c r="P38" i="4"/>
  <c r="P39" i="4"/>
  <c r="P40" i="4"/>
  <c r="P41" i="4"/>
  <c r="P42" i="4"/>
  <c r="P36" i="4"/>
  <c r="G17" i="2" l="1"/>
  <c r="H17" i="2"/>
  <c r="H3" i="3"/>
  <c r="H13" i="3"/>
  <c r="D12" i="3"/>
  <c r="H12" i="3" s="1"/>
  <c r="H11" i="2"/>
  <c r="H10" i="3"/>
  <c r="H15" i="2"/>
  <c r="C6" i="3"/>
  <c r="H6" i="3" s="1"/>
  <c r="C11" i="3"/>
  <c r="H11" i="3" s="1"/>
  <c r="C7" i="3"/>
  <c r="H7" i="3" s="1"/>
  <c r="C5" i="3"/>
  <c r="H5" i="3" s="1"/>
  <c r="C2" i="2"/>
  <c r="H2" i="2" s="1"/>
  <c r="C9" i="3"/>
  <c r="H9" i="3" s="1"/>
  <c r="C8" i="3"/>
  <c r="H8" i="3" s="1"/>
  <c r="C4" i="3"/>
  <c r="H4" i="3" s="1"/>
  <c r="C2" i="3"/>
  <c r="H2" i="3" s="1"/>
  <c r="P44" i="7"/>
  <c r="P42" i="5"/>
  <c r="C2" i="1" s="1"/>
  <c r="P31" i="5"/>
  <c r="C3" i="1" s="1"/>
  <c r="P33" i="7"/>
  <c r="P33" i="6"/>
  <c r="D3" i="1" s="1"/>
  <c r="P21" i="5"/>
  <c r="C5" i="1" s="1"/>
  <c r="P21" i="6"/>
  <c r="D5" i="1" s="1"/>
  <c r="P21" i="7"/>
  <c r="E5" i="1" s="1"/>
  <c r="P10" i="5"/>
  <c r="C4" i="1" s="1"/>
  <c r="P10" i="6"/>
  <c r="D4" i="1" s="1"/>
  <c r="P10" i="7"/>
  <c r="E4" i="1" s="1"/>
  <c r="P44" i="6"/>
  <c r="D2" i="1" s="1"/>
  <c r="B5" i="1"/>
  <c r="H9" i="2"/>
  <c r="B2" i="1"/>
  <c r="B3" i="1"/>
  <c r="B4" i="1"/>
  <c r="G9" i="2"/>
  <c r="F2" i="1" l="1"/>
  <c r="I17" i="2"/>
  <c r="H3" i="2"/>
  <c r="G15" i="2"/>
  <c r="I15" i="2" s="1"/>
  <c r="G12" i="3"/>
  <c r="I12" i="3" s="1"/>
  <c r="G11" i="2"/>
  <c r="G3" i="2"/>
  <c r="E6" i="1"/>
  <c r="B6" i="1"/>
  <c r="C6" i="1"/>
  <c r="I9" i="2"/>
  <c r="G4" i="1" l="1"/>
  <c r="G3" i="1"/>
  <c r="G5" i="1"/>
  <c r="I3" i="2"/>
  <c r="I11" i="2"/>
  <c r="G5" i="3" l="1"/>
  <c r="I5" i="3" s="1"/>
  <c r="G11" i="3"/>
  <c r="I11" i="3" s="1"/>
  <c r="G8" i="3"/>
  <c r="I8" i="3" s="1"/>
  <c r="G3" i="3"/>
  <c r="I3" i="3" s="1"/>
  <c r="G4" i="3"/>
  <c r="I4" i="3" s="1"/>
  <c r="G7" i="3"/>
  <c r="I7" i="3" s="1"/>
  <c r="G13" i="2"/>
  <c r="H4" i="2"/>
  <c r="G16" i="2"/>
  <c r="H16" i="2"/>
  <c r="H14" i="2"/>
  <c r="H12" i="2"/>
  <c r="G12" i="2"/>
  <c r="G10" i="2"/>
  <c r="H10" i="2"/>
  <c r="G14" i="2"/>
  <c r="G6" i="2"/>
  <c r="G2" i="2"/>
  <c r="H8" i="2"/>
  <c r="H13" i="2"/>
  <c r="G5" i="2"/>
  <c r="G7" i="2"/>
  <c r="G4" i="2"/>
  <c r="G8" i="2" l="1"/>
  <c r="I8" i="2" s="1"/>
  <c r="G13" i="3"/>
  <c r="I13" i="3" s="1"/>
  <c r="G2" i="3"/>
  <c r="I2" i="3" s="1"/>
  <c r="H7" i="2"/>
  <c r="I7" i="2" s="1"/>
  <c r="G10" i="3"/>
  <c r="I10" i="3" s="1"/>
  <c r="H6" i="2"/>
  <c r="I6" i="2" s="1"/>
  <c r="I2" i="2"/>
  <c r="H5" i="2"/>
  <c r="I5" i="2" s="1"/>
  <c r="G9" i="3"/>
  <c r="I9" i="3" s="1"/>
  <c r="G6" i="3"/>
  <c r="I6" i="3" s="1"/>
  <c r="I10" i="2"/>
  <c r="I12" i="2"/>
  <c r="I14" i="2"/>
  <c r="I13" i="2"/>
  <c r="I16" i="2"/>
  <c r="I4" i="2"/>
</calcChain>
</file>

<file path=xl/sharedStrings.xml><?xml version="1.0" encoding="utf-8"?>
<sst xmlns="http://schemas.openxmlformats.org/spreadsheetml/2006/main" count="449" uniqueCount="58">
  <si>
    <t>1. Durchg.</t>
  </si>
  <si>
    <t>2. Durchg.</t>
  </si>
  <si>
    <t>3. Durchg.</t>
  </si>
  <si>
    <t>Gesamt</t>
  </si>
  <si>
    <t>Diff.</t>
  </si>
  <si>
    <t>Mannschaft 1</t>
  </si>
  <si>
    <t>Mannschaft 2</t>
  </si>
  <si>
    <t>Mannschaft 3</t>
  </si>
  <si>
    <t>Mannschaft 4</t>
  </si>
  <si>
    <t>Platz</t>
  </si>
  <si>
    <t>Name</t>
  </si>
  <si>
    <t>1.D</t>
  </si>
  <si>
    <t>2.D</t>
  </si>
  <si>
    <t>3.D</t>
  </si>
  <si>
    <t>Wolfgang</t>
  </si>
  <si>
    <t>Walter</t>
  </si>
  <si>
    <t>Günther</t>
  </si>
  <si>
    <t>Paul</t>
  </si>
  <si>
    <t>Gerhard</t>
  </si>
  <si>
    <t>Ernst</t>
  </si>
  <si>
    <t>Willi</t>
  </si>
  <si>
    <t>Helmut</t>
  </si>
  <si>
    <t>Robert</t>
  </si>
  <si>
    <t>Christian</t>
  </si>
  <si>
    <t>Bruno</t>
  </si>
  <si>
    <t>Brigitta</t>
  </si>
  <si>
    <t>Roswitha</t>
  </si>
  <si>
    <t>Silvia</t>
  </si>
  <si>
    <t>Sylvia</t>
  </si>
  <si>
    <t>Gabi</t>
  </si>
  <si>
    <t>Irene</t>
  </si>
  <si>
    <t>Monika</t>
  </si>
  <si>
    <t>Manuela</t>
  </si>
  <si>
    <t>Margit</t>
  </si>
  <si>
    <t>Brigitte</t>
  </si>
  <si>
    <t>DG 1</t>
  </si>
  <si>
    <t>DG 2</t>
  </si>
  <si>
    <t>DG 3</t>
  </si>
  <si>
    <t>DG 4</t>
  </si>
  <si>
    <t>DG 5</t>
  </si>
  <si>
    <t>DG 6</t>
  </si>
  <si>
    <t>DG 7</t>
  </si>
  <si>
    <t>4.D</t>
  </si>
  <si>
    <t>4. Durchg.</t>
  </si>
  <si>
    <t>Streichung</t>
  </si>
  <si>
    <t>Wertung</t>
  </si>
  <si>
    <t>Rudi</t>
  </si>
  <si>
    <t>Resi</t>
  </si>
  <si>
    <t>Vinko</t>
  </si>
  <si>
    <t>Kegeln April 2026</t>
  </si>
  <si>
    <t>Kegeln März 2026</t>
  </si>
  <si>
    <t>Kegeln Jänner 2026</t>
  </si>
  <si>
    <t>Kegeln Februar 2026</t>
  </si>
  <si>
    <t>Renate</t>
  </si>
  <si>
    <t>Peter</t>
  </si>
  <si>
    <t>Pepi</t>
  </si>
  <si>
    <t>BrIgitte</t>
  </si>
  <si>
    <t>Rainhard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</si>
</sst>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2">
    <xf numFmtId="0" fontId="18" fillId="0" borderId="0" xfId="0" applyFont="1"/>
    <xf numFmtId="1" fontId="18" fillId="0" borderId="0" xfId="0" applyNumberFormat="1" applyFont="1"/>
    <xf numFmtId="1" fontId="0" fillId="0" borderId="0" xfId="0" applyNumberFormat="1"/>
    <xf numFmtId="0" fontId="20" fillId="0" borderId="1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1" fontId="0" fillId="33" borderId="13" xfId="0" applyNumberFormat="1" applyFill="1" applyBorder="1"/>
    <xf numFmtId="0" fontId="24" fillId="33" borderId="10" xfId="0" applyFont="1" applyFill="1" applyBorder="1" applyAlignment="1">
      <alignment horizontal="left"/>
    </xf>
    <xf numFmtId="0" fontId="22" fillId="33" borderId="11" xfId="0" applyFont="1" applyFill="1" applyBorder="1"/>
    <xf numFmtId="1" fontId="0" fillId="33" borderId="0" xfId="0" applyNumberFormat="1" applyFill="1"/>
    <xf numFmtId="1" fontId="18" fillId="33" borderId="0" xfId="0" applyNumberFormat="1" applyFont="1" applyFill="1"/>
    <xf numFmtId="0" fontId="22" fillId="33" borderId="12" xfId="0" applyFont="1" applyFill="1" applyBorder="1" applyAlignment="1">
      <alignment horizontal="left"/>
    </xf>
    <xf numFmtId="1" fontId="21" fillId="33" borderId="13" xfId="0" applyNumberFormat="1" applyFont="1" applyFill="1" applyBorder="1"/>
    <xf numFmtId="1" fontId="21" fillId="33" borderId="0" xfId="0" applyNumberFormat="1" applyFont="1" applyFill="1"/>
    <xf numFmtId="0" fontId="24" fillId="33" borderId="12" xfId="0" applyFont="1" applyFill="1" applyBorder="1" applyAlignment="1">
      <alignment horizontal="left"/>
    </xf>
    <xf numFmtId="1" fontId="22" fillId="33" borderId="12" xfId="0" applyNumberFormat="1" applyFont="1" applyFill="1" applyBorder="1"/>
    <xf numFmtId="1" fontId="25" fillId="33" borderId="13" xfId="0" applyNumberFormat="1" applyFont="1" applyFill="1" applyBorder="1" applyAlignment="1">
      <alignment horizontal="center"/>
    </xf>
    <xf numFmtId="1" fontId="25" fillId="34" borderId="13" xfId="0" applyNumberFormat="1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34" borderId="14" xfId="0" applyFont="1" applyFill="1" applyBorder="1" applyAlignment="1">
      <alignment horizontal="center"/>
    </xf>
    <xf numFmtId="1" fontId="24" fillId="34" borderId="10" xfId="0" applyNumberFormat="1" applyFont="1" applyFill="1" applyBorder="1"/>
    <xf numFmtId="0" fontId="24" fillId="34" borderId="11" xfId="0" applyFont="1" applyFill="1" applyBorder="1" applyAlignment="1">
      <alignment horizontal="center"/>
    </xf>
    <xf numFmtId="0" fontId="24" fillId="34" borderId="11" xfId="0" applyFont="1" applyFill="1" applyBorder="1" applyAlignment="1">
      <alignment horizontal="center" vertical="center"/>
    </xf>
    <xf numFmtId="1" fontId="22" fillId="34" borderId="15" xfId="0" applyNumberFormat="1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1" fontId="18" fillId="34" borderId="0" xfId="0" applyNumberFormat="1" applyFont="1" applyFill="1"/>
    <xf numFmtId="1" fontId="0" fillId="34" borderId="12" xfId="0" applyNumberFormat="1" applyFill="1" applyBorder="1" applyAlignment="1">
      <alignment horizontal="center"/>
    </xf>
    <xf numFmtId="0" fontId="24" fillId="34" borderId="13" xfId="0" applyFont="1" applyFill="1" applyBorder="1" applyAlignment="1">
      <alignment horizontal="left"/>
    </xf>
    <xf numFmtId="1" fontId="24" fillId="34" borderId="13" xfId="0" applyNumberFormat="1" applyFont="1" applyFill="1" applyBorder="1" applyAlignment="1">
      <alignment horizontal="center" vertical="center"/>
    </xf>
    <xf numFmtId="1" fontId="24" fillId="33" borderId="13" xfId="0" applyNumberFormat="1" applyFont="1" applyFill="1" applyBorder="1" applyAlignment="1">
      <alignment horizontal="center"/>
    </xf>
    <xf numFmtId="1" fontId="22" fillId="34" borderId="0" xfId="0" applyNumberFormat="1" applyFont="1" applyFill="1" applyAlignment="1">
      <alignment horizontal="center" vertical="center"/>
    </xf>
    <xf numFmtId="0" fontId="22" fillId="34" borderId="10" xfId="0" applyFont="1" applyFill="1" applyBorder="1" applyAlignment="1">
      <alignment horizontal="center"/>
    </xf>
    <xf numFmtId="1" fontId="24" fillId="34" borderId="11" xfId="0" applyNumberFormat="1" applyFont="1" applyFill="1" applyBorder="1" applyAlignment="1">
      <alignment horizontal="left"/>
    </xf>
    <xf numFmtId="1" fontId="18" fillId="34" borderId="0" xfId="0" applyNumberFormat="1" applyFont="1" applyFill="1" applyAlignment="1">
      <alignment horizontal="center"/>
    </xf>
    <xf numFmtId="0" fontId="0" fillId="34" borderId="12" xfId="0" applyFill="1" applyBorder="1" applyAlignment="1">
      <alignment horizontal="center"/>
    </xf>
    <xf numFmtId="1" fontId="25" fillId="34" borderId="0" xfId="0" applyNumberFormat="1" applyFont="1" applyFill="1" applyAlignment="1">
      <alignment horizontal="center"/>
    </xf>
    <xf numFmtId="1" fontId="22" fillId="34" borderId="0" xfId="0" applyNumberFormat="1" applyFont="1" applyFill="1" applyAlignment="1">
      <alignment horizontal="center"/>
    </xf>
    <xf numFmtId="1" fontId="27" fillId="34" borderId="0" xfId="0" applyNumberFormat="1" applyFont="1" applyFill="1"/>
    <xf numFmtId="1" fontId="28" fillId="33" borderId="13" xfId="0" applyNumberFormat="1" applyFont="1" applyFill="1" applyBorder="1" applyAlignment="1">
      <alignment horizontal="center" vertical="center"/>
    </xf>
    <xf numFmtId="1" fontId="28" fillId="34" borderId="13" xfId="0" applyNumberFormat="1" applyFont="1" applyFill="1" applyBorder="1" applyAlignment="1">
      <alignment horizontal="center" vertical="center"/>
    </xf>
    <xf numFmtId="1" fontId="28" fillId="34" borderId="11" xfId="0" applyNumberFormat="1" applyFont="1" applyFill="1" applyBorder="1" applyAlignment="1">
      <alignment horizontal="center" vertical="center"/>
    </xf>
    <xf numFmtId="1" fontId="28" fillId="33" borderId="11" xfId="0" applyNumberFormat="1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left"/>
    </xf>
    <xf numFmtId="1" fontId="21" fillId="35" borderId="13" xfId="0" applyNumberFormat="1" applyFont="1" applyFill="1" applyBorder="1"/>
    <xf numFmtId="1" fontId="22" fillId="35" borderId="12" xfId="0" applyNumberFormat="1" applyFont="1" applyFill="1" applyBorder="1"/>
    <xf numFmtId="1" fontId="0" fillId="35" borderId="13" xfId="0" applyNumberFormat="1" applyFill="1" applyBorder="1"/>
    <xf numFmtId="1" fontId="25" fillId="34" borderId="13" xfId="0" applyNumberFormat="1" applyFont="1" applyFill="1" applyBorder="1" applyAlignment="1">
      <alignment horizontal="center" vertical="center"/>
    </xf>
    <xf numFmtId="1" fontId="25" fillId="33" borderId="13" xfId="0" applyNumberFormat="1" applyFont="1" applyFill="1" applyBorder="1" applyAlignment="1">
      <alignment horizontal="center" vertical="center"/>
    </xf>
    <xf numFmtId="1" fontId="25" fillId="33" borderId="11" xfId="0" applyNumberFormat="1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left"/>
    </xf>
    <xf numFmtId="1" fontId="25" fillId="33" borderId="11" xfId="0" applyNumberFormat="1" applyFont="1" applyFill="1" applyBorder="1" applyAlignment="1">
      <alignment horizontal="center"/>
    </xf>
    <xf numFmtId="1" fontId="24" fillId="33" borderId="11" xfId="0" applyNumberFormat="1" applyFont="1" applyFill="1" applyBorder="1" applyAlignment="1">
      <alignment horizontal="center"/>
    </xf>
    <xf numFmtId="0" fontId="24" fillId="34" borderId="0" xfId="0" applyFont="1" applyFill="1" applyAlignment="1">
      <alignment horizontal="left"/>
    </xf>
    <xf numFmtId="1" fontId="25" fillId="33" borderId="0" xfId="0" applyNumberFormat="1" applyFont="1" applyFill="1" applyAlignment="1">
      <alignment horizontal="center"/>
    </xf>
    <xf numFmtId="1" fontId="24" fillId="33" borderId="0" xfId="0" applyNumberFormat="1" applyFont="1" applyFill="1" applyAlignment="1">
      <alignment horizontal="center"/>
    </xf>
    <xf numFmtId="1" fontId="25" fillId="36" borderId="13" xfId="0" applyNumberFormat="1" applyFont="1" applyFill="1" applyBorder="1" applyAlignment="1">
      <alignment horizontal="center"/>
    </xf>
    <xf numFmtId="1" fontId="25" fillId="37" borderId="13" xfId="0" applyNumberFormat="1" applyFont="1" applyFill="1" applyBorder="1" applyAlignment="1">
      <alignment horizontal="center" vertical="center"/>
    </xf>
    <xf numFmtId="1" fontId="25" fillId="37" borderId="13" xfId="0" applyNumberFormat="1" applyFont="1" applyFill="1" applyBorder="1" applyAlignment="1">
      <alignment horizontal="center"/>
    </xf>
    <xf numFmtId="1" fontId="25" fillId="36" borderId="13" xfId="0" applyNumberFormat="1" applyFont="1" applyFill="1" applyBorder="1" applyAlignment="1">
      <alignment horizontal="center" vertical="center"/>
    </xf>
    <xf numFmtId="1" fontId="28" fillId="36" borderId="13" xfId="0" applyNumberFormat="1" applyFont="1" applyFill="1" applyBorder="1" applyAlignment="1">
      <alignment horizontal="center" vertical="center"/>
    </xf>
    <xf numFmtId="1" fontId="26" fillId="33" borderId="16" xfId="0" applyNumberFormat="1" applyFont="1" applyFill="1" applyBorder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91440</xdr:rowOff>
    </xdr:from>
    <xdr:to>
      <xdr:col>1</xdr:col>
      <xdr:colOff>3810</xdr:colOff>
      <xdr:row>0</xdr:row>
      <xdr:rowOff>710565</xdr:rowOff>
    </xdr:to>
    <xdr:pic>
      <xdr:nvPicPr>
        <xdr:cNvPr id="1258" name="Picture 1" descr="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91440"/>
          <a:ext cx="1866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showGridLines="0" tabSelected="1" zoomScaleNormal="100" workbookViewId="0">
      <selection activeCell="H11" sqref="H11"/>
    </sheetView>
  </sheetViews>
  <sheetFormatPr baseColWidth="10" defaultColWidth="11.42578125" defaultRowHeight="12.75" x14ac:dyDescent="0.2"/>
  <cols>
    <col min="1" max="1" width="29" style="1" customWidth="1"/>
    <col min="2" max="3" width="13" style="1" customWidth="1"/>
    <col min="4" max="5" width="13.140625" style="1" customWidth="1"/>
    <col min="6" max="6" width="10.85546875" style="1" customWidth="1"/>
    <col min="7" max="7" width="11.28515625" style="1" customWidth="1"/>
    <col min="8" max="8" width="13.85546875" style="1" customWidth="1"/>
    <col min="9" max="16384" width="11.42578125" style="1"/>
  </cols>
  <sheetData>
    <row r="1" spans="1:7" ht="59.25" customHeight="1" x14ac:dyDescent="0.25">
      <c r="A1" s="2"/>
      <c r="B1" s="18" t="s">
        <v>0</v>
      </c>
      <c r="C1" s="19" t="s">
        <v>1</v>
      </c>
      <c r="D1" s="19" t="s">
        <v>2</v>
      </c>
      <c r="E1" s="19" t="s">
        <v>43</v>
      </c>
      <c r="F1" s="19" t="s">
        <v>3</v>
      </c>
      <c r="G1" s="19" t="s">
        <v>4</v>
      </c>
    </row>
    <row r="2" spans="1:7" ht="30" customHeight="1" x14ac:dyDescent="0.2">
      <c r="A2" s="3" t="s">
        <v>8</v>
      </c>
      <c r="B2" s="60">
        <f>Jaenner!P43</f>
        <v>1069</v>
      </c>
      <c r="C2" s="59">
        <f>Feb!P42</f>
        <v>1001</v>
      </c>
      <c r="D2" s="59">
        <f>Maerz!P44</f>
        <v>1037</v>
      </c>
      <c r="E2" s="59">
        <f>April!P44</f>
        <v>1068</v>
      </c>
      <c r="F2" s="40">
        <f>SUM(B2:E2)</f>
        <v>4175</v>
      </c>
      <c r="G2" s="40"/>
    </row>
    <row r="3" spans="1:7" ht="30" customHeight="1" x14ac:dyDescent="0.2">
      <c r="A3" s="4" t="s">
        <v>7</v>
      </c>
      <c r="B3" s="39">
        <f>Jaenner!P32</f>
        <v>987</v>
      </c>
      <c r="C3" s="48">
        <f>Feb!P31</f>
        <v>987</v>
      </c>
      <c r="D3" s="48">
        <f>Maerz!P33</f>
        <v>1003</v>
      </c>
      <c r="E3" s="48">
        <f>April!P33</f>
        <v>1000</v>
      </c>
      <c r="F3" s="41">
        <f>SUM(B3:E3)</f>
        <v>3977</v>
      </c>
      <c r="G3" s="40">
        <f>F3-F2</f>
        <v>-198</v>
      </c>
    </row>
    <row r="4" spans="1:7" ht="30" customHeight="1" x14ac:dyDescent="0.2">
      <c r="A4" s="3" t="s">
        <v>5</v>
      </c>
      <c r="B4" s="42">
        <f>Jaenner!P10</f>
        <v>1009</v>
      </c>
      <c r="C4" s="49">
        <f>Feb!P10</f>
        <v>980</v>
      </c>
      <c r="D4" s="49">
        <f>Maerz!P10</f>
        <v>950</v>
      </c>
      <c r="E4" s="49">
        <f>April!P10</f>
        <v>1006</v>
      </c>
      <c r="F4" s="41">
        <f>SUM(B4:E4)</f>
        <v>3945</v>
      </c>
      <c r="G4" s="40">
        <f>F4-F2</f>
        <v>-230</v>
      </c>
    </row>
    <row r="5" spans="1:7" ht="30" customHeight="1" x14ac:dyDescent="0.2">
      <c r="A5" s="4" t="s">
        <v>6</v>
      </c>
      <c r="B5" s="39">
        <f>Jaenner!P21</f>
        <v>887</v>
      </c>
      <c r="C5" s="48">
        <f>Feb!P21</f>
        <v>987</v>
      </c>
      <c r="D5" s="48">
        <f>Maerz!P21</f>
        <v>917</v>
      </c>
      <c r="E5" s="48">
        <f>April!P21</f>
        <v>922</v>
      </c>
      <c r="F5" s="41">
        <f>SUM(B5:E5)</f>
        <v>3713</v>
      </c>
      <c r="G5" s="40">
        <f>F5-F2</f>
        <v>-462</v>
      </c>
    </row>
    <row r="6" spans="1:7" ht="30" customHeight="1" x14ac:dyDescent="0.2">
      <c r="A6" s="5" t="s">
        <v>3</v>
      </c>
      <c r="B6" s="40">
        <f>SUM(B2:B5)</f>
        <v>3952</v>
      </c>
      <c r="C6" s="47">
        <f>SUM(C2:C5)</f>
        <v>3955</v>
      </c>
      <c r="D6" s="47">
        <f>SUM(D2:D5)</f>
        <v>3907</v>
      </c>
      <c r="E6" s="47">
        <f>SUM(E2:E5)</f>
        <v>3996</v>
      </c>
      <c r="F6" s="41">
        <f>SUM(B6:E6)</f>
        <v>15810</v>
      </c>
      <c r="G6" s="40"/>
    </row>
    <row r="7" spans="1:7" x14ac:dyDescent="0.2">
      <c r="A7" s="2"/>
      <c r="B7" s="2"/>
      <c r="D7" s="2"/>
      <c r="E7" s="2"/>
      <c r="F7" s="2"/>
      <c r="G7" s="2"/>
    </row>
    <row r="12" spans="1:7" x14ac:dyDescent="0.2">
      <c r="C12" s="38"/>
    </row>
  </sheetData>
  <sortState xmlns:xlrd2="http://schemas.microsoft.com/office/spreadsheetml/2017/richdata2" ref="A2:G5">
    <sortCondition descending="1" ref="F2:F5"/>
  </sortState>
  <pageMargins left="0.79" right="0.79" top="0.98" bottom="0.98" header="0.49" footer="0.49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workbookViewId="0">
      <selection activeCell="A18" sqref="A18"/>
    </sheetView>
  </sheetViews>
  <sheetFormatPr baseColWidth="10" defaultColWidth="11.42578125" defaultRowHeight="23.25" customHeight="1" x14ac:dyDescent="0.2"/>
  <cols>
    <col min="1" max="1" width="8.7109375" style="26" customWidth="1"/>
    <col min="2" max="2" width="15.7109375" style="26" customWidth="1"/>
    <col min="3" max="6" width="11.42578125" style="26"/>
    <col min="7" max="7" width="17.42578125" style="31" customWidth="1"/>
    <col min="8" max="16384" width="11.42578125" style="26"/>
  </cols>
  <sheetData>
    <row r="1" spans="1:9" ht="23.25" customHeight="1" x14ac:dyDescent="0.25">
      <c r="A1" s="20" t="s">
        <v>9</v>
      </c>
      <c r="B1" s="21" t="s">
        <v>10</v>
      </c>
      <c r="C1" s="22" t="s">
        <v>11</v>
      </c>
      <c r="D1" s="23" t="s">
        <v>12</v>
      </c>
      <c r="E1" s="23" t="s">
        <v>13</v>
      </c>
      <c r="F1" s="23" t="s">
        <v>42</v>
      </c>
      <c r="G1" s="23" t="s">
        <v>3</v>
      </c>
      <c r="H1" s="24" t="s">
        <v>44</v>
      </c>
      <c r="I1" s="25" t="s">
        <v>45</v>
      </c>
    </row>
    <row r="2" spans="1:9" ht="23.25" customHeight="1" x14ac:dyDescent="0.25">
      <c r="A2" s="27">
        <v>1</v>
      </c>
      <c r="B2" s="28" t="s">
        <v>19</v>
      </c>
      <c r="C2" s="58">
        <f>SUMIF(Jaenner!$A$3:$A$46,$B$2:$B$12,Jaenner!$P$3:$P$46)</f>
        <v>180</v>
      </c>
      <c r="D2" s="47">
        <f>SUMIF(Feb!$A$3:$A$46,$B$2:$B$20,Feb!$P$3:$P$46)</f>
        <v>158</v>
      </c>
      <c r="E2" s="48">
        <f>SUMIF(Maerz!$A$3:$A$46,$B$2:$B$20,Maerz!$P$3:$P$46)</f>
        <v>161</v>
      </c>
      <c r="F2" s="48">
        <f>SUMIF(April!$A$3:$A$46,$B$2:$B$20,April!$P$3:$P$46)</f>
        <v>182</v>
      </c>
      <c r="G2" s="29">
        <f>SUM(C2:F2)</f>
        <v>681</v>
      </c>
      <c r="H2" s="16">
        <f>MIN(C2:F2)</f>
        <v>158</v>
      </c>
      <c r="I2" s="30">
        <f>G2-H2</f>
        <v>523</v>
      </c>
    </row>
    <row r="3" spans="1:9" ht="23.25" customHeight="1" x14ac:dyDescent="0.25">
      <c r="A3" s="27">
        <v>2</v>
      </c>
      <c r="B3" s="28" t="s">
        <v>48</v>
      </c>
      <c r="C3" s="17">
        <f>SUMIF(Jaenner!$A$3:$A$46,$B$2:$B$18,Jaenner!$P$3:$P$46)</f>
        <v>167</v>
      </c>
      <c r="D3" s="47">
        <f>SUMIF(Feb!$A$3:$A$46,$B$2:$B$20,Feb!$P$3:$P$46)</f>
        <v>160</v>
      </c>
      <c r="E3" s="48">
        <f>SUMIF(Maerz!$A$3:$A$46,$B$2:$B$20,Maerz!$P$3:$P$46)</f>
        <v>158</v>
      </c>
      <c r="F3" s="59">
        <f>SUMIF(April!$A$3:$A$46,$B$2:$B$20,April!$P$3:$P$46)</f>
        <v>191</v>
      </c>
      <c r="G3" s="29">
        <f>SUM(C3:F3)</f>
        <v>676</v>
      </c>
      <c r="H3" s="16">
        <f>MIN(C3:F3)</f>
        <v>158</v>
      </c>
      <c r="I3" s="30">
        <f>G3-H3</f>
        <v>518</v>
      </c>
    </row>
    <row r="4" spans="1:9" ht="23.25" customHeight="1" x14ac:dyDescent="0.25">
      <c r="A4" s="27">
        <v>3</v>
      </c>
      <c r="B4" s="28" t="s">
        <v>20</v>
      </c>
      <c r="C4" s="17">
        <f>SUMIF(Jaenner!$A$3:$A$46,$B$2:$B$18,Jaenner!$P$3:$P$46)</f>
        <v>155</v>
      </c>
      <c r="D4" s="47">
        <f>SUMIF(Feb!$A$3:$A$46,$B$2:$B$20,Feb!$P$3:$P$46)</f>
        <v>139</v>
      </c>
      <c r="E4" s="59">
        <f>SUMIF(Maerz!$A$3:$A$46,$B$2:$B$20,Maerz!$P$3:$P$46)</f>
        <v>169</v>
      </c>
      <c r="F4" s="48">
        <f>SUMIF(April!$A$3:$A$46,$B$2:$B$20,April!$P$3:$P$46)</f>
        <v>189</v>
      </c>
      <c r="G4" s="29">
        <f>SUM(C4:F4)</f>
        <v>652</v>
      </c>
      <c r="H4" s="16">
        <f>MIN(C4:F4)</f>
        <v>139</v>
      </c>
      <c r="I4" s="30">
        <f>G4-H4</f>
        <v>513</v>
      </c>
    </row>
    <row r="5" spans="1:9" ht="23.25" customHeight="1" x14ac:dyDescent="0.25">
      <c r="A5" s="27">
        <v>4</v>
      </c>
      <c r="B5" s="28" t="s">
        <v>16</v>
      </c>
      <c r="C5" s="17">
        <f>SUMIF(Jaenner!$A$3:$A$46,$B$2:$B$18,Jaenner!$P$3:$P$46)</f>
        <v>173</v>
      </c>
      <c r="D5" s="47">
        <f>SUMIF(Feb!$A$3:$A$46,$B$2:$B$20,Feb!$P$3:$P$46)</f>
        <v>163</v>
      </c>
      <c r="E5" s="48">
        <f>SUMIF(Maerz!$A$3:$A$46,$B$2:$B$20,Maerz!$P$3:$P$46)</f>
        <v>148</v>
      </c>
      <c r="F5" s="48">
        <f>SUMIF(April!$A$3:$A$46,$B$2:$B$20,April!$P$3:$P$46)</f>
        <v>174</v>
      </c>
      <c r="G5" s="29">
        <f>SUM(C5:F5)</f>
        <v>658</v>
      </c>
      <c r="H5" s="16">
        <f>MIN(C5:F5)</f>
        <v>148</v>
      </c>
      <c r="I5" s="30">
        <f>G5-H5</f>
        <v>510</v>
      </c>
    </row>
    <row r="6" spans="1:9" ht="23.25" customHeight="1" x14ac:dyDescent="0.25">
      <c r="A6" s="27">
        <v>5</v>
      </c>
      <c r="B6" s="28" t="s">
        <v>15</v>
      </c>
      <c r="C6" s="17">
        <f>SUMIF(Jaenner!$A$3:$A$46,$B$2:$B$18,Jaenner!$P$3:$P$46)</f>
        <v>164</v>
      </c>
      <c r="D6" s="47">
        <f>SUMIF(Feb!$A$3:$A$46,$B$2:$B$20,Feb!$P$3:$P$46)</f>
        <v>152</v>
      </c>
      <c r="E6" s="48">
        <f>SUMIF(Maerz!$A$3:$A$46,$B$2:$B$20,Maerz!$P$3:$P$46)</f>
        <v>161</v>
      </c>
      <c r="F6" s="48">
        <f>SUMIF(April!$A$3:$A$46,$B$2:$B$20,April!$P$3:$P$46)</f>
        <v>173</v>
      </c>
      <c r="G6" s="29">
        <f>SUM(C6:F6)</f>
        <v>650</v>
      </c>
      <c r="H6" s="16">
        <f>MIN(C6:F6)</f>
        <v>152</v>
      </c>
      <c r="I6" s="30">
        <f>G6-H6</f>
        <v>498</v>
      </c>
    </row>
    <row r="7" spans="1:9" ht="23.25" customHeight="1" x14ac:dyDescent="0.25">
      <c r="A7" s="27">
        <v>6</v>
      </c>
      <c r="B7" s="28" t="s">
        <v>14</v>
      </c>
      <c r="C7" s="17">
        <f>SUMIF(Jaenner!$A$3:$A$46,$B$2:$B$18,Jaenner!$P$3:$P$46)</f>
        <v>147</v>
      </c>
      <c r="D7" s="47">
        <f>SUMIF(Feb!$A$3:$A$46,$B$2:$B$20,Feb!$P$3:$P$46)</f>
        <v>164</v>
      </c>
      <c r="E7" s="48">
        <f>SUMIF(Maerz!$A$3:$A$46,$B$2:$B$20,Maerz!$P$3:$P$46)</f>
        <v>158</v>
      </c>
      <c r="F7" s="48">
        <f>SUMIF(April!$A$3:$A$46,$B$2:$B$20,April!$P$3:$P$46)</f>
        <v>155</v>
      </c>
      <c r="G7" s="29">
        <f>SUM(C7:F7)</f>
        <v>624</v>
      </c>
      <c r="H7" s="16">
        <f>MIN(C7:F7)</f>
        <v>147</v>
      </c>
      <c r="I7" s="30">
        <f>G7-H7</f>
        <v>477</v>
      </c>
    </row>
    <row r="8" spans="1:9" ht="23.25" customHeight="1" x14ac:dyDescent="0.25">
      <c r="A8" s="27">
        <v>8</v>
      </c>
      <c r="B8" s="28" t="s">
        <v>17</v>
      </c>
      <c r="C8" s="17">
        <f>SUMIF(Jaenner!$A$3:$A$46,$B$2:$B$18,Jaenner!$P$3:$P$46)</f>
        <v>146</v>
      </c>
      <c r="D8" s="47">
        <f>SUMIF(Feb!$A$3:$A$46,$B$2:$B$20,Feb!$P$3:$P$46)</f>
        <v>160</v>
      </c>
      <c r="E8" s="48">
        <f>SUMIF(Maerz!$A$3:$A$46,$B$2:$B$20,Maerz!$P$3:$P$46)</f>
        <v>139</v>
      </c>
      <c r="F8" s="48">
        <f>SUMIF(April!$A$3:$A$46,$B$2:$B$20,April!$P$3:$P$46)</f>
        <v>152</v>
      </c>
      <c r="G8" s="29">
        <f>SUM(C8:F8)</f>
        <v>597</v>
      </c>
      <c r="H8" s="16">
        <f>MIN(C8:F8)</f>
        <v>139</v>
      </c>
      <c r="I8" s="30">
        <f>G8-H8</f>
        <v>458</v>
      </c>
    </row>
    <row r="9" spans="1:9" ht="23.25" customHeight="1" x14ac:dyDescent="0.25">
      <c r="A9" s="27">
        <v>9</v>
      </c>
      <c r="B9" s="28" t="s">
        <v>46</v>
      </c>
      <c r="C9" s="17">
        <f>SUMIF(Jaenner!$A$3:$A$46,$B$2:$B$18,Jaenner!$P$3:$P$46)</f>
        <v>149</v>
      </c>
      <c r="D9" s="47">
        <f>SUMIF(Feb!$A$3:$A$46,$B$2:$B$20,Feb!$P$3:$P$46)</f>
        <v>141</v>
      </c>
      <c r="E9" s="48">
        <f>SUMIF(Maerz!$A$3:$A$46,$B$2:$B$20,Maerz!$P$3:$P$46)</f>
        <v>142</v>
      </c>
      <c r="F9" s="48">
        <f>SUMIF(April!$A$3:$A$46,$B$2:$B$20,April!$P$3:$P$46)</f>
        <v>149</v>
      </c>
      <c r="G9" s="29">
        <f>SUM(C9:F9)</f>
        <v>581</v>
      </c>
      <c r="H9" s="16">
        <f>MIN(C9:F9)</f>
        <v>141</v>
      </c>
      <c r="I9" s="30">
        <f>G9-H9</f>
        <v>440</v>
      </c>
    </row>
    <row r="10" spans="1:9" ht="23.25" customHeight="1" x14ac:dyDescent="0.25">
      <c r="A10" s="27">
        <v>7</v>
      </c>
      <c r="B10" s="28" t="s">
        <v>22</v>
      </c>
      <c r="C10" s="17">
        <f>SUMIF(Jaenner!$A$3:$A$46,$B$2:$B$18,Jaenner!$P$3:$P$46)</f>
        <v>174</v>
      </c>
      <c r="D10" s="47">
        <v>105</v>
      </c>
      <c r="E10" s="48">
        <f>SUMIF(Maerz!$A$3:$A$46,$B$2:$B$20,Maerz!$P$3:$P$46)</f>
        <v>159</v>
      </c>
      <c r="F10" s="48">
        <v>102</v>
      </c>
      <c r="G10" s="29">
        <f>SUM(C10:F10)</f>
        <v>540</v>
      </c>
      <c r="H10" s="16">
        <f>MIN(C10:F10)</f>
        <v>102</v>
      </c>
      <c r="I10" s="30">
        <f>G10-H10</f>
        <v>438</v>
      </c>
    </row>
    <row r="11" spans="1:9" ht="23.25" customHeight="1" x14ac:dyDescent="0.25">
      <c r="A11" s="27">
        <v>11</v>
      </c>
      <c r="B11" s="28" t="s">
        <v>55</v>
      </c>
      <c r="C11" s="17">
        <v>93</v>
      </c>
      <c r="D11" s="47">
        <f>SUMIF(Feb!$A$3:$A$46,$B$2:$B$20,Feb!$P$3:$P$46)</f>
        <v>143</v>
      </c>
      <c r="E11" s="48">
        <f>SUMIF(Maerz!$A$3:$A$46,$B$2:$B$20,Maerz!$P$3:$P$46)</f>
        <v>154</v>
      </c>
      <c r="F11" s="48">
        <f>SUMIF(April!$A$3:$A$46,$B$2:$B$20,April!$P$3:$P$46)</f>
        <v>122</v>
      </c>
      <c r="G11" s="29">
        <f>SUM(C11:F11)</f>
        <v>512</v>
      </c>
      <c r="H11" s="16">
        <f>MIN(C11:F11)</f>
        <v>93</v>
      </c>
      <c r="I11" s="30">
        <f>G11-H11</f>
        <v>419</v>
      </c>
    </row>
    <row r="12" spans="1:9" ht="23.25" customHeight="1" x14ac:dyDescent="0.25">
      <c r="A12" s="27">
        <v>12</v>
      </c>
      <c r="B12" s="28" t="s">
        <v>21</v>
      </c>
      <c r="C12" s="17">
        <f>SUMIF(Jaenner!$A$3:$A$46,$B$2:$B$18,Jaenner!$P$3:$P$46)</f>
        <v>121</v>
      </c>
      <c r="D12" s="47">
        <f>SUMIF(Feb!$A$3:$A$46,$B$2:$B$20,Feb!$P$3:$P$46)</f>
        <v>141</v>
      </c>
      <c r="E12" s="48">
        <f>SUMIF(Maerz!$A$3:$A$46,$B$2:$B$20,Maerz!$P$3:$P$46)</f>
        <v>133</v>
      </c>
      <c r="F12" s="48">
        <f>SUMIF(April!$A$3:$A$46,$B$2:$B$20,April!$P$3:$P$46)</f>
        <v>134</v>
      </c>
      <c r="G12" s="29">
        <f>SUM(C12:F12)</f>
        <v>529</v>
      </c>
      <c r="H12" s="16">
        <f>MIN(C12:F12)</f>
        <v>121</v>
      </c>
      <c r="I12" s="30">
        <f>G12-H12</f>
        <v>408</v>
      </c>
    </row>
    <row r="13" spans="1:9" ht="23.25" customHeight="1" x14ac:dyDescent="0.25">
      <c r="A13" s="27">
        <v>10</v>
      </c>
      <c r="B13" s="28" t="s">
        <v>23</v>
      </c>
      <c r="C13" s="17">
        <f>SUMIF(Jaenner!$A$3:$A$46,$B$2:$B$18,Jaenner!$P$3:$P$46)</f>
        <v>131</v>
      </c>
      <c r="D13" s="57">
        <f>SUMIF(Feb!$A$3:$A$46,$B$2:$B$20,Feb!$P$3:$P$46)</f>
        <v>171</v>
      </c>
      <c r="E13" s="48">
        <v>91</v>
      </c>
      <c r="F13" s="48">
        <v>102</v>
      </c>
      <c r="G13" s="29">
        <f>SUM(C13:F13)</f>
        <v>495</v>
      </c>
      <c r="H13" s="16">
        <f>MIN(C13:F13)</f>
        <v>91</v>
      </c>
      <c r="I13" s="30">
        <f>G13-H13</f>
        <v>404</v>
      </c>
    </row>
    <row r="14" spans="1:9" ht="23.25" customHeight="1" x14ac:dyDescent="0.25">
      <c r="A14" s="27">
        <v>13</v>
      </c>
      <c r="B14" s="28" t="s">
        <v>18</v>
      </c>
      <c r="C14" s="17">
        <f>SUMIF(Jaenner!$A$3:$A$46,$B$2:$B$18,Jaenner!$P$3:$P$46)</f>
        <v>126</v>
      </c>
      <c r="D14" s="47">
        <f>SUMIF(Feb!$A$3:$A$46,$B$2:$B$20,Feb!$P$3:$P$46)</f>
        <v>127</v>
      </c>
      <c r="E14" s="48">
        <f>SUMIF(Maerz!$A$3:$A$46,$B$2:$B$20,Maerz!$P$3:$P$46)</f>
        <v>119</v>
      </c>
      <c r="F14" s="48">
        <v>102</v>
      </c>
      <c r="G14" s="29">
        <f>SUM(C14:F14)</f>
        <v>474</v>
      </c>
      <c r="H14" s="16">
        <f>MIN(C14:F14)</f>
        <v>102</v>
      </c>
      <c r="I14" s="30">
        <f>G14-H14</f>
        <v>372</v>
      </c>
    </row>
    <row r="15" spans="1:9" ht="23.25" customHeight="1" x14ac:dyDescent="0.25">
      <c r="A15" s="27">
        <v>14</v>
      </c>
      <c r="B15" s="28" t="s">
        <v>54</v>
      </c>
      <c r="C15" s="17">
        <f>SUMIF(Jaenner!$A$3:$A$46,$B$2:$B$18,Jaenner!$P$3:$P$46)</f>
        <v>93</v>
      </c>
      <c r="D15" s="47">
        <f>SUMIF(Feb!$A$3:$A$46,$B$2:$B$20,Feb!$P$3:$P$46)</f>
        <v>105</v>
      </c>
      <c r="E15" s="48">
        <f>SUMIF(Maerz!$A$3:$A$46,$B$2:$B$20,Maerz!$P$3:$P$46)</f>
        <v>127</v>
      </c>
      <c r="F15" s="48">
        <f>SUMIF(April!$A$3:$A$46,$B$2:$B$20,April!$P$3:$P$46)</f>
        <v>110</v>
      </c>
      <c r="G15" s="29">
        <f>SUM(C15:F15)</f>
        <v>435</v>
      </c>
      <c r="H15" s="16">
        <f>MIN(C15:F15)</f>
        <v>93</v>
      </c>
      <c r="I15" s="30">
        <f>G15-H15</f>
        <v>342</v>
      </c>
    </row>
    <row r="16" spans="1:9" ht="23.25" customHeight="1" x14ac:dyDescent="0.25">
      <c r="A16" s="27">
        <v>15</v>
      </c>
      <c r="B16" s="28" t="s">
        <v>24</v>
      </c>
      <c r="C16" s="17">
        <v>93</v>
      </c>
      <c r="D16" s="47">
        <v>105</v>
      </c>
      <c r="E16" s="48">
        <v>91</v>
      </c>
      <c r="F16" s="48">
        <v>102</v>
      </c>
      <c r="G16" s="29">
        <f>SUM(C16:F16)</f>
        <v>391</v>
      </c>
      <c r="H16" s="16">
        <f>MIN(C16:F16)</f>
        <v>91</v>
      </c>
      <c r="I16" s="30">
        <f>G16-H16</f>
        <v>300</v>
      </c>
    </row>
    <row r="17" spans="1:9" ht="23.25" customHeight="1" x14ac:dyDescent="0.25">
      <c r="A17" s="27">
        <v>15</v>
      </c>
      <c r="B17" s="28" t="s">
        <v>57</v>
      </c>
      <c r="C17" s="17">
        <v>93</v>
      </c>
      <c r="D17" s="47">
        <v>105</v>
      </c>
      <c r="E17" s="48">
        <v>91</v>
      </c>
      <c r="F17" s="48">
        <v>102</v>
      </c>
      <c r="G17" s="29">
        <f>SUM(C17:F17)</f>
        <v>391</v>
      </c>
      <c r="H17" s="16">
        <f>MIN(C17:F17)</f>
        <v>91</v>
      </c>
      <c r="I17" s="30">
        <f>G17-H17</f>
        <v>300</v>
      </c>
    </row>
  </sheetData>
  <sortState xmlns:xlrd2="http://schemas.microsoft.com/office/spreadsheetml/2017/richdata2" ref="A2:I17">
    <sortCondition descending="1" ref="I2:I17"/>
  </sortState>
  <pageMargins left="0.79" right="0.79" top="0.98" bottom="0.98" header="0.49" footer="0.4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showGridLines="0" zoomScaleNormal="100" workbookViewId="0">
      <selection activeCell="A14" sqref="A14"/>
    </sheetView>
  </sheetViews>
  <sheetFormatPr baseColWidth="10" defaultColWidth="11.42578125" defaultRowHeight="15" x14ac:dyDescent="0.2"/>
  <cols>
    <col min="1" max="1" width="8.7109375" style="34" customWidth="1"/>
    <col min="2" max="2" width="15.7109375" style="36" customWidth="1"/>
    <col min="3" max="6" width="11.42578125" style="34"/>
    <col min="7" max="7" width="9.5703125" style="37" customWidth="1"/>
    <col min="8" max="16384" width="11.42578125" style="34"/>
  </cols>
  <sheetData>
    <row r="1" spans="1:9" ht="22.5" customHeight="1" x14ac:dyDescent="0.25">
      <c r="A1" s="32" t="s">
        <v>9</v>
      </c>
      <c r="B1" s="33" t="s">
        <v>10</v>
      </c>
      <c r="C1" s="22" t="s">
        <v>11</v>
      </c>
      <c r="D1" s="22" t="s">
        <v>12</v>
      </c>
      <c r="E1" s="22" t="s">
        <v>13</v>
      </c>
      <c r="F1" s="22" t="s">
        <v>42</v>
      </c>
      <c r="G1" s="22" t="s">
        <v>3</v>
      </c>
      <c r="H1" s="24" t="s">
        <v>44</v>
      </c>
      <c r="I1" s="25" t="s">
        <v>45</v>
      </c>
    </row>
    <row r="2" spans="1:9" ht="22.5" customHeight="1" x14ac:dyDescent="0.25">
      <c r="A2" s="35">
        <v>1</v>
      </c>
      <c r="B2" s="28" t="s">
        <v>30</v>
      </c>
      <c r="C2" s="16">
        <f>SUMIF(Jaenner!$A$3:$A$46,$B$2:$B$13,Jaenner!$P$3:$P$46)</f>
        <v>142</v>
      </c>
      <c r="D2" s="56">
        <f>SUMIF(Feb!$A$3:$A$46,$B$2:$B$13,Feb!$P$3:$P$46)</f>
        <v>180</v>
      </c>
      <c r="E2" s="16">
        <f>SUMIF(Maerz!$A$3:$A$46,$B$2:$B$13,Maerz!$P$3:$P$46)</f>
        <v>158</v>
      </c>
      <c r="F2" s="16">
        <f>SUMIF(April!$A$3:$A$46,$B$2:$B$13,April!$P$3:$P$46)</f>
        <v>150</v>
      </c>
      <c r="G2" s="30">
        <f>SUM(C2:F2)</f>
        <v>630</v>
      </c>
      <c r="H2" s="16">
        <f>MIN(C2:F2)</f>
        <v>142</v>
      </c>
      <c r="I2" s="30">
        <f>G2-H2</f>
        <v>488</v>
      </c>
    </row>
    <row r="3" spans="1:9" ht="22.5" customHeight="1" x14ac:dyDescent="0.25">
      <c r="A3" s="35">
        <v>2</v>
      </c>
      <c r="B3" s="28" t="s">
        <v>31</v>
      </c>
      <c r="C3" s="56">
        <f>SUMIF(Jaenner!$A$3:$A$46,$B$2:$B$13,Jaenner!$P$3:$P$46)</f>
        <v>175</v>
      </c>
      <c r="D3" s="16">
        <v>105</v>
      </c>
      <c r="E3" s="16">
        <f>SUMIF(Maerz!$A$3:$A$46,$B$2:$B$13,Maerz!$P$3:$P$46)</f>
        <v>158</v>
      </c>
      <c r="F3" s="16">
        <f>SUMIF(April!$A$3:$A$46,$B$2:$B$13,April!$P$3:$P$46)</f>
        <v>147</v>
      </c>
      <c r="G3" s="30">
        <f>SUM(C3:F3)</f>
        <v>585</v>
      </c>
      <c r="H3" s="16">
        <f>MIN(C3:F3)</f>
        <v>105</v>
      </c>
      <c r="I3" s="30">
        <f>G3-H3</f>
        <v>480</v>
      </c>
    </row>
    <row r="4" spans="1:9" ht="22.5" customHeight="1" x14ac:dyDescent="0.25">
      <c r="A4" s="35">
        <v>3</v>
      </c>
      <c r="B4" s="28" t="s">
        <v>28</v>
      </c>
      <c r="C4" s="16">
        <f>SUMIF(Jaenner!$A$3:$A$46,$B$2:$B$13,Jaenner!$P$3:$P$46)</f>
        <v>153</v>
      </c>
      <c r="D4" s="16">
        <f>SUMIF(Feb!$A$3:$A$46,$B$2:$B$13,Feb!$P$3:$P$46)</f>
        <v>150</v>
      </c>
      <c r="E4" s="56">
        <f>SUMIF(Maerz!$A$3:$A$46,$B$2:$B$13,Maerz!$P$3:$P$46)</f>
        <v>163</v>
      </c>
      <c r="F4" s="16">
        <f>SUMIF(April!$A$3:$A$46,$B$2:$B$13,April!$P$3:$P$46)</f>
        <v>127</v>
      </c>
      <c r="G4" s="30">
        <f>SUM(C4:F4)</f>
        <v>593</v>
      </c>
      <c r="H4" s="16">
        <f>MIN(C4:F4)</f>
        <v>127</v>
      </c>
      <c r="I4" s="30">
        <f>G4-H4</f>
        <v>466</v>
      </c>
    </row>
    <row r="5" spans="1:9" ht="22.5" customHeight="1" x14ac:dyDescent="0.25">
      <c r="A5" s="35">
        <v>4</v>
      </c>
      <c r="B5" s="28" t="s">
        <v>47</v>
      </c>
      <c r="C5" s="16">
        <f>SUMIF(Jaenner!$A$3:$A$46,$B$2:$B$13,Jaenner!$P$3:$P$46)</f>
        <v>155</v>
      </c>
      <c r="D5" s="16">
        <f>SUMIF(Feb!$A$3:$A$46,$B$2:$B$13,Feb!$P$3:$P$46)</f>
        <v>145</v>
      </c>
      <c r="E5" s="16">
        <f>SUMIF(Maerz!$A$3:$A$46,$B$2:$B$13,Maerz!$P$3:$P$46)</f>
        <v>155</v>
      </c>
      <c r="F5" s="16">
        <f>SUMIF(April!$A$3:$A$46,$B$2:$B$13,April!$P$3:$P$46)</f>
        <v>153</v>
      </c>
      <c r="G5" s="30">
        <f>SUM(C5:F5)</f>
        <v>608</v>
      </c>
      <c r="H5" s="16">
        <f>MIN(C5:F5)</f>
        <v>145</v>
      </c>
      <c r="I5" s="30">
        <f>G5-H5</f>
        <v>463</v>
      </c>
    </row>
    <row r="6" spans="1:9" ht="22.5" customHeight="1" x14ac:dyDescent="0.25">
      <c r="A6" s="35">
        <v>5</v>
      </c>
      <c r="B6" s="28" t="s">
        <v>29</v>
      </c>
      <c r="C6" s="16">
        <f>SUMIF(Jaenner!$A$3:$A$46,$B$2:$B$13,Jaenner!$P$3:$P$46)</f>
        <v>132</v>
      </c>
      <c r="D6" s="16">
        <f>SUMIF(Feb!$A$3:$A$46,$B$2:$B$13,Feb!$P$3:$P$46)</f>
        <v>156</v>
      </c>
      <c r="E6" s="16">
        <f>SUMIF(Maerz!$A$3:$A$46,$B$2:$B$13,Maerz!$P$3:$P$46)</f>
        <v>150</v>
      </c>
      <c r="F6" s="16">
        <f>SUMIF(April!$A$3:$A$46,$B$2:$B$13,April!$P$3:$P$46)</f>
        <v>152</v>
      </c>
      <c r="G6" s="30">
        <f>SUM(C6:F6)</f>
        <v>590</v>
      </c>
      <c r="H6" s="16">
        <f>MIN(C6:F6)</f>
        <v>132</v>
      </c>
      <c r="I6" s="30">
        <f>G6-H6</f>
        <v>458</v>
      </c>
    </row>
    <row r="7" spans="1:9" ht="22.5" customHeight="1" x14ac:dyDescent="0.25">
      <c r="A7" s="35">
        <v>6</v>
      </c>
      <c r="B7" s="28" t="s">
        <v>32</v>
      </c>
      <c r="C7" s="16">
        <f>SUMIF(Jaenner!$A$3:$A$46,$B$2:$B$13,Jaenner!$P$3:$P$46)</f>
        <v>146</v>
      </c>
      <c r="D7" s="16">
        <f>SUMIF(Feb!$A$3:$A$46,$B$2:$B$13,Feb!$P$3:$P$46)</f>
        <v>156</v>
      </c>
      <c r="E7" s="16">
        <f>SUMIF(Maerz!$A$3:$A$46,$B$2:$B$13,Maerz!$P$3:$P$46)</f>
        <v>135</v>
      </c>
      <c r="F7" s="16">
        <f>SUMIF(April!$A$3:$A$46,$B$2:$B$13,April!$P$3:$P$46)</f>
        <v>145</v>
      </c>
      <c r="G7" s="30">
        <f>SUM(C7:F7)</f>
        <v>582</v>
      </c>
      <c r="H7" s="16">
        <f>MIN(C7:F7)</f>
        <v>135</v>
      </c>
      <c r="I7" s="30">
        <f>G7-H7</f>
        <v>447</v>
      </c>
    </row>
    <row r="8" spans="1:9" ht="22.5" customHeight="1" x14ac:dyDescent="0.25">
      <c r="A8" s="35">
        <v>7</v>
      </c>
      <c r="B8" s="28" t="s">
        <v>34</v>
      </c>
      <c r="C8" s="16">
        <f>SUMIF(Jaenner!$A$3:$A$46,$B$2:$B$13,Jaenner!$P$3:$P$46)</f>
        <v>123</v>
      </c>
      <c r="D8" s="16">
        <f>SUMIF(Feb!$A$3:$A$46,$B$2:$B$13,Feb!$P$3:$P$46)</f>
        <v>145</v>
      </c>
      <c r="E8" s="16">
        <f>SUMIF(Maerz!$A$3:$A$46,$B$2:$B$13,Maerz!$P$3:$P$46)</f>
        <v>112</v>
      </c>
      <c r="F8" s="16">
        <f>SUMIF(April!$A$3:$A$46,$B$2:$B$13,April!$P$3:$P$46)</f>
        <v>132</v>
      </c>
      <c r="G8" s="30">
        <f>SUM(C8:F8)</f>
        <v>512</v>
      </c>
      <c r="H8" s="16">
        <f>MIN(C8:F8)</f>
        <v>112</v>
      </c>
      <c r="I8" s="30">
        <f>G8-H8</f>
        <v>400</v>
      </c>
    </row>
    <row r="9" spans="1:9" ht="22.5" customHeight="1" x14ac:dyDescent="0.25">
      <c r="A9" s="35">
        <v>8</v>
      </c>
      <c r="B9" s="28" t="s">
        <v>26</v>
      </c>
      <c r="C9" s="16">
        <f>SUMIF(Jaenner!$A$3:$A$46,$B$2:$B$13,Jaenner!$P$3:$P$46)</f>
        <v>132</v>
      </c>
      <c r="D9" s="16">
        <v>105</v>
      </c>
      <c r="E9" s="16">
        <f>SUMIF(Maerz!$A$3:$A$46,$B$2:$B$13,Maerz!$P$3:$P$46)</f>
        <v>129</v>
      </c>
      <c r="F9" s="16">
        <f>SUMIF(April!$A$3:$A$46,$B$2:$B$13,April!$P$3:$P$46)</f>
        <v>134</v>
      </c>
      <c r="G9" s="30">
        <f>SUM(C9:F9)</f>
        <v>500</v>
      </c>
      <c r="H9" s="16">
        <f>MIN(C9:F9)</f>
        <v>105</v>
      </c>
      <c r="I9" s="30">
        <f>G9-H9</f>
        <v>395</v>
      </c>
    </row>
    <row r="10" spans="1:9" ht="22.5" customHeight="1" x14ac:dyDescent="0.25">
      <c r="A10" s="35">
        <v>9</v>
      </c>
      <c r="B10" s="28" t="s">
        <v>33</v>
      </c>
      <c r="C10" s="16">
        <v>93</v>
      </c>
      <c r="D10" s="16">
        <v>105</v>
      </c>
      <c r="E10" s="16">
        <f>SUMIF(Maerz!$A$3:$A$46,$B$2:$B$13,Maerz!$P$3:$P$46)</f>
        <v>122</v>
      </c>
      <c r="F10" s="56">
        <f>SUMIF(April!$A$3:$A$46,$B$2:$B$13,April!$P$3:$P$46)</f>
        <v>159</v>
      </c>
      <c r="G10" s="30">
        <f>SUM(C10:F10)</f>
        <v>479</v>
      </c>
      <c r="H10" s="16">
        <f>MIN(C10:F10)</f>
        <v>93</v>
      </c>
      <c r="I10" s="30">
        <f>G10-H10</f>
        <v>386</v>
      </c>
    </row>
    <row r="11" spans="1:9" ht="22.5" customHeight="1" x14ac:dyDescent="0.25">
      <c r="A11" s="35">
        <v>10</v>
      </c>
      <c r="B11" s="28" t="s">
        <v>27</v>
      </c>
      <c r="C11" s="16">
        <f>SUMIF(Jaenner!$A$3:$A$46,$B$2:$B$13,Jaenner!$P$3:$P$46)</f>
        <v>112</v>
      </c>
      <c r="D11" s="16">
        <f>SUMIF(Feb!$A$3:$A$46,$B$2:$B$13,Feb!$P$3:$P$46)</f>
        <v>108</v>
      </c>
      <c r="E11" s="16">
        <f>SUMIF(Maerz!$A$3:$A$46,$B$2:$B$13,Maerz!$P$3:$P$46)</f>
        <v>102</v>
      </c>
      <c r="F11" s="16">
        <f>SUMIF(April!$A$3:$A$46,$B$2:$B$13,April!$P$3:$P$46)</f>
        <v>108</v>
      </c>
      <c r="G11" s="30">
        <f>SUM(C11:F11)</f>
        <v>430</v>
      </c>
      <c r="H11" s="16">
        <f>MIN(C11:F11)</f>
        <v>102</v>
      </c>
      <c r="I11" s="30">
        <f>G11-H11</f>
        <v>328</v>
      </c>
    </row>
    <row r="12" spans="1:9" ht="22.5" customHeight="1" x14ac:dyDescent="0.25">
      <c r="A12" s="35">
        <v>11</v>
      </c>
      <c r="B12" s="28" t="s">
        <v>53</v>
      </c>
      <c r="C12" s="16">
        <v>93</v>
      </c>
      <c r="D12" s="16">
        <f>SUMIF(Feb!$A$3:$A$46,$B$2:$B$13,Feb!$P$3:$P$46)</f>
        <v>109</v>
      </c>
      <c r="E12" s="16">
        <f>SUMIF(Maerz!$A$3:$A$46,$B$2:$B$13,Maerz!$P$3:$P$46)</f>
        <v>91</v>
      </c>
      <c r="F12" s="16">
        <f>SUMIF(April!$A$3:$A$46,$B$2:$B$13,April!$P$3:$P$46)</f>
        <v>102</v>
      </c>
      <c r="G12" s="30">
        <f>SUM(C12:F12)</f>
        <v>395</v>
      </c>
      <c r="H12" s="16">
        <f>MIN(C12:F12)</f>
        <v>91</v>
      </c>
      <c r="I12" s="30">
        <f>G12-H12</f>
        <v>304</v>
      </c>
    </row>
    <row r="13" spans="1:9" ht="22.5" customHeight="1" x14ac:dyDescent="0.25">
      <c r="A13" s="35">
        <v>12</v>
      </c>
      <c r="B13" s="50" t="s">
        <v>25</v>
      </c>
      <c r="C13" s="51">
        <v>93</v>
      </c>
      <c r="D13" s="51">
        <v>105</v>
      </c>
      <c r="E13" s="16">
        <v>91</v>
      </c>
      <c r="F13" s="16">
        <v>102</v>
      </c>
      <c r="G13" s="52">
        <f>SUM(C13:F13)</f>
        <v>391</v>
      </c>
      <c r="H13" s="51">
        <f>MIN(C13:F13)</f>
        <v>91</v>
      </c>
      <c r="I13" s="52">
        <f>G13-H13</f>
        <v>300</v>
      </c>
    </row>
    <row r="14" spans="1:9" ht="22.9" customHeight="1" x14ac:dyDescent="0.25">
      <c r="B14" s="53"/>
      <c r="D14" s="54"/>
      <c r="G14" s="55"/>
      <c r="H14" s="54"/>
      <c r="I14" s="55"/>
    </row>
  </sheetData>
  <sortState xmlns:xlrd2="http://schemas.microsoft.com/office/spreadsheetml/2017/richdata2" ref="A2:I14">
    <sortCondition descending="1" ref="I2:I14"/>
  </sortState>
  <pageMargins left="0.79" right="0.79" top="0.98" bottom="0.98" header="0.49" footer="0.4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4"/>
  <sheetViews>
    <sheetView showGridLines="0" topLeftCell="A24" zoomScale="96" workbookViewId="0">
      <selection activeCell="P45" sqref="P45"/>
    </sheetView>
  </sheetViews>
  <sheetFormatPr baseColWidth="10" defaultColWidth="11.42578125" defaultRowHeight="12.75" x14ac:dyDescent="0.2"/>
  <cols>
    <col min="1" max="1" width="15.85546875" style="10" customWidth="1"/>
    <col min="2" max="15" width="5.28515625" style="10" customWidth="1"/>
    <col min="16" max="16" width="7.85546875" style="10" customWidth="1"/>
    <col min="17" max="16384" width="11.42578125" style="10"/>
  </cols>
  <sheetData>
    <row r="1" spans="1:18" ht="109.15" customHeight="1" x14ac:dyDescent="0.2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17.25" customHeight="1" x14ac:dyDescent="0.25">
      <c r="A2" s="7" t="s">
        <v>5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  <c r="O2" s="8" t="s">
        <v>41</v>
      </c>
      <c r="P2" s="8" t="s">
        <v>3</v>
      </c>
      <c r="Q2" s="9"/>
      <c r="R2" s="9"/>
    </row>
    <row r="3" spans="1:18" s="13" customFormat="1" ht="17.25" customHeight="1" x14ac:dyDescent="0.2">
      <c r="A3" s="11" t="s">
        <v>17</v>
      </c>
      <c r="B3" s="12">
        <v>15</v>
      </c>
      <c r="C3" s="12">
        <v>3</v>
      </c>
      <c r="D3" s="12">
        <v>11</v>
      </c>
      <c r="E3" s="12">
        <v>18</v>
      </c>
      <c r="F3" s="12">
        <v>21</v>
      </c>
      <c r="G3" s="12">
        <v>9</v>
      </c>
      <c r="H3" s="12">
        <v>19</v>
      </c>
      <c r="I3" s="12">
        <v>6</v>
      </c>
      <c r="J3" s="12">
        <v>7</v>
      </c>
      <c r="K3" s="12">
        <v>9</v>
      </c>
      <c r="L3" s="12">
        <v>8</v>
      </c>
      <c r="M3" s="12">
        <v>7</v>
      </c>
      <c r="N3" s="12">
        <v>13</v>
      </c>
      <c r="O3" s="12">
        <v>6</v>
      </c>
      <c r="P3" s="12">
        <f>SUM(B3:O3)</f>
        <v>152</v>
      </c>
    </row>
    <row r="4" spans="1:18" s="13" customFormat="1" ht="17.25" customHeight="1" x14ac:dyDescent="0.2">
      <c r="A4" s="11" t="s">
        <v>26</v>
      </c>
      <c r="B4" s="12">
        <v>16</v>
      </c>
      <c r="C4" s="12">
        <v>10</v>
      </c>
      <c r="D4" s="12">
        <v>12</v>
      </c>
      <c r="E4" s="12">
        <v>16</v>
      </c>
      <c r="F4" s="12">
        <v>12</v>
      </c>
      <c r="G4" s="12">
        <v>12</v>
      </c>
      <c r="H4" s="12">
        <v>7</v>
      </c>
      <c r="I4" s="12">
        <v>4</v>
      </c>
      <c r="J4" s="12">
        <v>8</v>
      </c>
      <c r="K4" s="12">
        <v>8</v>
      </c>
      <c r="L4" s="12">
        <v>8</v>
      </c>
      <c r="M4" s="12">
        <v>8</v>
      </c>
      <c r="N4" s="12">
        <v>8</v>
      </c>
      <c r="O4" s="12">
        <v>5</v>
      </c>
      <c r="P4" s="12">
        <f t="shared" ref="P4:P9" si="0">SUM(B4:O4)</f>
        <v>134</v>
      </c>
    </row>
    <row r="5" spans="1:18" s="13" customFormat="1" ht="17.25" customHeight="1" x14ac:dyDescent="0.2">
      <c r="A5" s="11" t="s">
        <v>19</v>
      </c>
      <c r="B5" s="12">
        <v>17</v>
      </c>
      <c r="C5" s="12">
        <v>19</v>
      </c>
      <c r="D5" s="12">
        <v>25</v>
      </c>
      <c r="E5" s="12">
        <v>7</v>
      </c>
      <c r="F5" s="12">
        <v>22</v>
      </c>
      <c r="G5" s="12">
        <v>12</v>
      </c>
      <c r="H5" s="12">
        <v>20</v>
      </c>
      <c r="I5" s="12">
        <v>7</v>
      </c>
      <c r="J5" s="12">
        <v>6</v>
      </c>
      <c r="K5" s="12">
        <v>6</v>
      </c>
      <c r="L5" s="12">
        <v>16</v>
      </c>
      <c r="M5" s="12">
        <v>7</v>
      </c>
      <c r="N5" s="12">
        <v>9</v>
      </c>
      <c r="O5" s="12">
        <v>9</v>
      </c>
      <c r="P5" s="12">
        <f t="shared" si="0"/>
        <v>182</v>
      </c>
    </row>
    <row r="6" spans="1:18" s="13" customFormat="1" ht="17.25" customHeight="1" x14ac:dyDescent="0.2">
      <c r="A6" s="11" t="s">
        <v>47</v>
      </c>
      <c r="B6" s="12">
        <v>14</v>
      </c>
      <c r="C6" s="12">
        <v>12</v>
      </c>
      <c r="D6" s="12">
        <v>11</v>
      </c>
      <c r="E6" s="12">
        <v>21</v>
      </c>
      <c r="F6" s="12">
        <v>11</v>
      </c>
      <c r="G6" s="12">
        <v>13</v>
      </c>
      <c r="H6" s="12">
        <v>19</v>
      </c>
      <c r="I6" s="12">
        <v>8</v>
      </c>
      <c r="J6" s="12">
        <v>6</v>
      </c>
      <c r="K6" s="12">
        <v>8</v>
      </c>
      <c r="L6" s="12">
        <v>7</v>
      </c>
      <c r="M6" s="12">
        <v>7</v>
      </c>
      <c r="N6" s="12">
        <v>8</v>
      </c>
      <c r="O6" s="12">
        <v>8</v>
      </c>
      <c r="P6" s="12">
        <f t="shared" si="0"/>
        <v>153</v>
      </c>
    </row>
    <row r="7" spans="1:18" s="13" customFormat="1" ht="17.25" customHeight="1" x14ac:dyDescent="0.2">
      <c r="A7" s="11" t="s">
        <v>46</v>
      </c>
      <c r="B7" s="12">
        <v>6</v>
      </c>
      <c r="C7" s="12">
        <v>9</v>
      </c>
      <c r="D7" s="12">
        <v>12</v>
      </c>
      <c r="E7" s="12">
        <v>20</v>
      </c>
      <c r="F7" s="12">
        <v>15</v>
      </c>
      <c r="G7" s="12">
        <v>9</v>
      </c>
      <c r="H7" s="12">
        <v>9</v>
      </c>
      <c r="I7" s="12">
        <v>8</v>
      </c>
      <c r="J7" s="12">
        <v>15</v>
      </c>
      <c r="K7" s="12">
        <v>4</v>
      </c>
      <c r="L7" s="12">
        <v>9</v>
      </c>
      <c r="M7" s="12">
        <v>7</v>
      </c>
      <c r="N7" s="12">
        <v>9</v>
      </c>
      <c r="O7" s="12">
        <v>17</v>
      </c>
      <c r="P7" s="12">
        <f t="shared" si="0"/>
        <v>149</v>
      </c>
    </row>
    <row r="8" spans="1:18" s="13" customFormat="1" ht="17.25" customHeight="1" x14ac:dyDescent="0.2">
      <c r="A8" s="11" t="s">
        <v>53</v>
      </c>
      <c r="B8" s="12">
        <v>6</v>
      </c>
      <c r="C8" s="12">
        <v>9</v>
      </c>
      <c r="D8" s="12">
        <v>10</v>
      </c>
      <c r="E8" s="12">
        <v>10</v>
      </c>
      <c r="F8" s="12">
        <v>6</v>
      </c>
      <c r="G8" s="12">
        <v>11</v>
      </c>
      <c r="H8" s="12">
        <v>8</v>
      </c>
      <c r="I8" s="12">
        <v>6</v>
      </c>
      <c r="J8" s="12">
        <v>7</v>
      </c>
      <c r="K8" s="12">
        <v>4</v>
      </c>
      <c r="L8" s="12">
        <v>7</v>
      </c>
      <c r="M8" s="12">
        <v>6</v>
      </c>
      <c r="N8" s="12">
        <v>8</v>
      </c>
      <c r="O8" s="12">
        <v>4</v>
      </c>
      <c r="P8" s="12">
        <f t="shared" si="0"/>
        <v>102</v>
      </c>
    </row>
    <row r="9" spans="1:18" s="13" customFormat="1" ht="17.25" customHeight="1" x14ac:dyDescent="0.2">
      <c r="A9" s="11" t="s">
        <v>21</v>
      </c>
      <c r="B9" s="12">
        <v>12</v>
      </c>
      <c r="C9" s="12">
        <v>15</v>
      </c>
      <c r="D9" s="12">
        <v>12</v>
      </c>
      <c r="E9" s="12">
        <v>9</v>
      </c>
      <c r="F9" s="12">
        <v>10</v>
      </c>
      <c r="G9" s="12">
        <v>17</v>
      </c>
      <c r="H9" s="12">
        <v>7</v>
      </c>
      <c r="I9" s="12">
        <v>7</v>
      </c>
      <c r="J9" s="12">
        <v>6</v>
      </c>
      <c r="K9" s="12">
        <v>8</v>
      </c>
      <c r="L9" s="12">
        <v>8</v>
      </c>
      <c r="M9" s="12">
        <v>8</v>
      </c>
      <c r="N9" s="12">
        <v>7</v>
      </c>
      <c r="O9" s="12">
        <v>8</v>
      </c>
      <c r="P9" s="12">
        <f t="shared" si="0"/>
        <v>134</v>
      </c>
    </row>
    <row r="10" spans="1:18" ht="17.25" customHeight="1" x14ac:dyDescent="0.25">
      <c r="A10" s="14" t="s">
        <v>3</v>
      </c>
      <c r="B10" s="6">
        <f>SUM(B3:B9)</f>
        <v>86</v>
      </c>
      <c r="C10" s="6">
        <f t="shared" ref="C10:O10" si="1">SUM(C3:C9)</f>
        <v>77</v>
      </c>
      <c r="D10" s="6">
        <f t="shared" si="1"/>
        <v>93</v>
      </c>
      <c r="E10" s="6">
        <f t="shared" si="1"/>
        <v>101</v>
      </c>
      <c r="F10" s="6">
        <f t="shared" si="1"/>
        <v>97</v>
      </c>
      <c r="G10" s="6">
        <f t="shared" si="1"/>
        <v>83</v>
      </c>
      <c r="H10" s="6">
        <f t="shared" si="1"/>
        <v>89</v>
      </c>
      <c r="I10" s="6">
        <f t="shared" si="1"/>
        <v>46</v>
      </c>
      <c r="J10" s="6">
        <f t="shared" si="1"/>
        <v>55</v>
      </c>
      <c r="K10" s="6">
        <f t="shared" si="1"/>
        <v>47</v>
      </c>
      <c r="L10" s="6">
        <f t="shared" si="1"/>
        <v>63</v>
      </c>
      <c r="M10" s="6">
        <f t="shared" si="1"/>
        <v>50</v>
      </c>
      <c r="N10" s="6">
        <f t="shared" si="1"/>
        <v>62</v>
      </c>
      <c r="O10" s="6">
        <f t="shared" si="1"/>
        <v>57</v>
      </c>
      <c r="P10" s="6">
        <f>SUM(B10:O10)</f>
        <v>1006</v>
      </c>
      <c r="Q10" s="9"/>
      <c r="R10" s="9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7.25" customHeight="1" x14ac:dyDescent="0.25">
      <c r="A13" s="7" t="s">
        <v>6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41</v>
      </c>
      <c r="P13" s="8" t="s">
        <v>3</v>
      </c>
      <c r="Q13" s="9"/>
      <c r="R13" s="9"/>
    </row>
    <row r="14" spans="1:18" ht="17.25" customHeight="1" x14ac:dyDescent="0.2">
      <c r="A14" s="11" t="s">
        <v>32</v>
      </c>
      <c r="B14" s="12">
        <v>9</v>
      </c>
      <c r="C14" s="12">
        <v>16</v>
      </c>
      <c r="D14" s="12">
        <v>9</v>
      </c>
      <c r="E14" s="12">
        <v>21</v>
      </c>
      <c r="F14" s="12">
        <v>9</v>
      </c>
      <c r="G14" s="12">
        <v>17</v>
      </c>
      <c r="H14" s="12">
        <v>14</v>
      </c>
      <c r="I14" s="12">
        <v>9</v>
      </c>
      <c r="J14" s="12">
        <v>8</v>
      </c>
      <c r="K14" s="12">
        <v>8</v>
      </c>
      <c r="L14" s="12">
        <v>7</v>
      </c>
      <c r="M14" s="12">
        <v>8</v>
      </c>
      <c r="N14" s="12">
        <v>2</v>
      </c>
      <c r="O14" s="12">
        <v>8</v>
      </c>
      <c r="P14" s="6">
        <f>SUM(B14:O14)</f>
        <v>145</v>
      </c>
      <c r="Q14" s="9"/>
      <c r="R14" s="9"/>
    </row>
    <row r="15" spans="1:18" ht="17.25" customHeight="1" x14ac:dyDescent="0.2">
      <c r="A15" s="43" t="s">
        <v>23</v>
      </c>
      <c r="B15" s="44">
        <v>12</v>
      </c>
      <c r="C15" s="44">
        <v>12</v>
      </c>
      <c r="D15" s="44">
        <v>12</v>
      </c>
      <c r="E15" s="44">
        <v>12</v>
      </c>
      <c r="F15" s="44">
        <v>12</v>
      </c>
      <c r="G15" s="44">
        <v>12</v>
      </c>
      <c r="H15" s="44">
        <v>12</v>
      </c>
      <c r="I15" s="44">
        <v>6</v>
      </c>
      <c r="J15" s="44">
        <v>6</v>
      </c>
      <c r="K15" s="44">
        <v>6</v>
      </c>
      <c r="L15" s="44">
        <v>6</v>
      </c>
      <c r="M15" s="44">
        <v>6</v>
      </c>
      <c r="N15" s="44">
        <v>6</v>
      </c>
      <c r="O15" s="44">
        <v>6</v>
      </c>
      <c r="P15" s="46">
        <f t="shared" ref="P15:P20" si="2">SUM(B15:O15)</f>
        <v>126</v>
      </c>
      <c r="Q15" s="9"/>
      <c r="R15" s="9"/>
    </row>
    <row r="16" spans="1:18" ht="17.25" customHeight="1" x14ac:dyDescent="0.2">
      <c r="A16" s="11" t="s">
        <v>29</v>
      </c>
      <c r="B16" s="12">
        <v>17</v>
      </c>
      <c r="C16" s="12">
        <v>16</v>
      </c>
      <c r="D16" s="12">
        <v>8</v>
      </c>
      <c r="E16" s="12">
        <v>15</v>
      </c>
      <c r="F16" s="12">
        <v>9</v>
      </c>
      <c r="G16" s="12">
        <v>19</v>
      </c>
      <c r="H16" s="12">
        <v>8</v>
      </c>
      <c r="I16" s="12">
        <v>9</v>
      </c>
      <c r="J16" s="12">
        <v>6</v>
      </c>
      <c r="K16" s="12">
        <v>7</v>
      </c>
      <c r="L16" s="12">
        <v>9</v>
      </c>
      <c r="M16" s="12">
        <v>7</v>
      </c>
      <c r="N16" s="12">
        <v>15</v>
      </c>
      <c r="O16" s="12">
        <v>7</v>
      </c>
      <c r="P16" s="6">
        <f t="shared" si="2"/>
        <v>152</v>
      </c>
      <c r="Q16" s="13"/>
      <c r="R16" s="13"/>
    </row>
    <row r="17" spans="1:18" ht="17.25" customHeight="1" x14ac:dyDescent="0.2">
      <c r="A17" s="11" t="s">
        <v>14</v>
      </c>
      <c r="B17" s="12">
        <v>14</v>
      </c>
      <c r="C17" s="12">
        <v>13</v>
      </c>
      <c r="D17" s="12">
        <v>19</v>
      </c>
      <c r="E17" s="12">
        <v>16</v>
      </c>
      <c r="F17" s="12">
        <v>16</v>
      </c>
      <c r="G17" s="12">
        <v>7</v>
      </c>
      <c r="H17" s="12">
        <v>15</v>
      </c>
      <c r="I17" s="12">
        <v>8</v>
      </c>
      <c r="J17" s="12">
        <v>9</v>
      </c>
      <c r="K17" s="12">
        <v>6</v>
      </c>
      <c r="L17" s="12">
        <v>7</v>
      </c>
      <c r="M17" s="12">
        <v>11</v>
      </c>
      <c r="N17" s="12">
        <v>7</v>
      </c>
      <c r="O17" s="12">
        <v>7</v>
      </c>
      <c r="P17" s="6">
        <f t="shared" si="2"/>
        <v>155</v>
      </c>
      <c r="Q17" s="13"/>
      <c r="R17" s="13"/>
    </row>
    <row r="18" spans="1:18" ht="17.25" customHeight="1" x14ac:dyDescent="0.2">
      <c r="A18" s="11" t="s">
        <v>27</v>
      </c>
      <c r="B18" s="6">
        <v>13</v>
      </c>
      <c r="C18" s="6">
        <v>18</v>
      </c>
      <c r="D18" s="6">
        <v>7</v>
      </c>
      <c r="E18" s="6">
        <v>9</v>
      </c>
      <c r="F18" s="6">
        <v>7</v>
      </c>
      <c r="G18" s="6">
        <v>12</v>
      </c>
      <c r="H18" s="6">
        <v>9</v>
      </c>
      <c r="I18" s="6">
        <v>9</v>
      </c>
      <c r="J18" s="6">
        <v>2</v>
      </c>
      <c r="K18" s="6">
        <v>6</v>
      </c>
      <c r="L18" s="6">
        <v>3</v>
      </c>
      <c r="M18" s="6">
        <v>5</v>
      </c>
      <c r="N18" s="6">
        <v>2</v>
      </c>
      <c r="O18" s="6">
        <v>6</v>
      </c>
      <c r="P18" s="6">
        <f t="shared" si="2"/>
        <v>108</v>
      </c>
      <c r="Q18" s="13"/>
      <c r="R18" s="13"/>
    </row>
    <row r="19" spans="1:18" ht="17.25" customHeight="1" x14ac:dyDescent="0.2">
      <c r="A19" s="43" t="s">
        <v>18</v>
      </c>
      <c r="B19" s="44">
        <v>12</v>
      </c>
      <c r="C19" s="44">
        <v>12</v>
      </c>
      <c r="D19" s="44">
        <v>12</v>
      </c>
      <c r="E19" s="44">
        <v>12</v>
      </c>
      <c r="F19" s="44">
        <v>12</v>
      </c>
      <c r="G19" s="44">
        <v>12</v>
      </c>
      <c r="H19" s="44">
        <v>12</v>
      </c>
      <c r="I19" s="44">
        <v>6</v>
      </c>
      <c r="J19" s="44">
        <v>6</v>
      </c>
      <c r="K19" s="44">
        <v>6</v>
      </c>
      <c r="L19" s="44">
        <v>6</v>
      </c>
      <c r="M19" s="44">
        <v>6</v>
      </c>
      <c r="N19" s="44">
        <v>6</v>
      </c>
      <c r="O19" s="44">
        <v>6</v>
      </c>
      <c r="P19" s="46">
        <f t="shared" si="2"/>
        <v>126</v>
      </c>
      <c r="Q19" s="13"/>
      <c r="R19" s="13"/>
    </row>
    <row r="20" spans="1:18" ht="17.25" customHeight="1" x14ac:dyDescent="0.2">
      <c r="A20" s="11" t="s">
        <v>54</v>
      </c>
      <c r="B20" s="12">
        <v>9</v>
      </c>
      <c r="C20" s="12">
        <v>2</v>
      </c>
      <c r="D20" s="12">
        <v>7</v>
      </c>
      <c r="E20" s="12">
        <v>12</v>
      </c>
      <c r="F20" s="12">
        <v>14</v>
      </c>
      <c r="G20" s="12">
        <v>8</v>
      </c>
      <c r="H20" s="12">
        <v>15</v>
      </c>
      <c r="I20" s="12">
        <v>4</v>
      </c>
      <c r="J20" s="12">
        <v>7</v>
      </c>
      <c r="K20" s="12">
        <v>5</v>
      </c>
      <c r="L20" s="12">
        <v>7</v>
      </c>
      <c r="M20" s="12">
        <v>7</v>
      </c>
      <c r="N20" s="12">
        <v>7</v>
      </c>
      <c r="O20" s="12">
        <v>6</v>
      </c>
      <c r="P20" s="6">
        <f t="shared" si="2"/>
        <v>110</v>
      </c>
      <c r="Q20" s="13"/>
      <c r="R20" s="13"/>
    </row>
    <row r="21" spans="1:18" ht="17.25" customHeight="1" x14ac:dyDescent="0.25">
      <c r="A21" s="14" t="s">
        <v>3</v>
      </c>
      <c r="B21" s="6">
        <f>SUM(B14:B20)</f>
        <v>86</v>
      </c>
      <c r="C21" s="6">
        <f t="shared" ref="C21:O21" si="3">SUM(C14:C20)</f>
        <v>89</v>
      </c>
      <c r="D21" s="6">
        <f t="shared" si="3"/>
        <v>74</v>
      </c>
      <c r="E21" s="6">
        <f t="shared" si="3"/>
        <v>97</v>
      </c>
      <c r="F21" s="6">
        <f t="shared" si="3"/>
        <v>79</v>
      </c>
      <c r="G21" s="6">
        <f t="shared" si="3"/>
        <v>87</v>
      </c>
      <c r="H21" s="6">
        <f t="shared" si="3"/>
        <v>85</v>
      </c>
      <c r="I21" s="6">
        <f t="shared" si="3"/>
        <v>51</v>
      </c>
      <c r="J21" s="6">
        <f t="shared" si="3"/>
        <v>44</v>
      </c>
      <c r="K21" s="6">
        <f t="shared" si="3"/>
        <v>44</v>
      </c>
      <c r="L21" s="6">
        <f t="shared" si="3"/>
        <v>45</v>
      </c>
      <c r="M21" s="6">
        <f t="shared" si="3"/>
        <v>50</v>
      </c>
      <c r="N21" s="6">
        <f t="shared" si="3"/>
        <v>45</v>
      </c>
      <c r="O21" s="6">
        <f t="shared" si="3"/>
        <v>46</v>
      </c>
      <c r="P21" s="6">
        <f>SUM(B21:O21)</f>
        <v>922</v>
      </c>
      <c r="Q21" s="9"/>
      <c r="R21" s="9"/>
    </row>
    <row r="22" spans="1:18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109.15" customHeight="1" x14ac:dyDescent="0.2">
      <c r="A24" s="61" t="s">
        <v>49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9"/>
      <c r="R24" s="9"/>
    </row>
    <row r="25" spans="1:18" ht="17.25" customHeight="1" x14ac:dyDescent="0.25">
      <c r="A25" s="7" t="s">
        <v>7</v>
      </c>
      <c r="B25" s="8" t="s">
        <v>35</v>
      </c>
      <c r="C25" s="8" t="s">
        <v>36</v>
      </c>
      <c r="D25" s="8" t="s">
        <v>37</v>
      </c>
      <c r="E25" s="8" t="s">
        <v>38</v>
      </c>
      <c r="F25" s="8" t="s">
        <v>39</v>
      </c>
      <c r="G25" s="8" t="s">
        <v>40</v>
      </c>
      <c r="H25" s="8" t="s">
        <v>41</v>
      </c>
      <c r="I25" s="8" t="s">
        <v>35</v>
      </c>
      <c r="J25" s="8" t="s">
        <v>36</v>
      </c>
      <c r="K25" s="8" t="s">
        <v>37</v>
      </c>
      <c r="L25" s="8" t="s">
        <v>38</v>
      </c>
      <c r="M25" s="8" t="s">
        <v>39</v>
      </c>
      <c r="N25" s="8" t="s">
        <v>40</v>
      </c>
      <c r="O25" s="8" t="s">
        <v>41</v>
      </c>
      <c r="P25" s="8" t="s">
        <v>3</v>
      </c>
      <c r="Q25" s="9"/>
      <c r="R25" s="9"/>
    </row>
    <row r="26" spans="1:18" ht="17.25" customHeight="1" x14ac:dyDescent="0.2">
      <c r="A26" s="45" t="s">
        <v>22</v>
      </c>
      <c r="B26" s="44">
        <v>12</v>
      </c>
      <c r="C26" s="44">
        <v>12</v>
      </c>
      <c r="D26" s="44">
        <v>12</v>
      </c>
      <c r="E26" s="44">
        <v>12</v>
      </c>
      <c r="F26" s="44">
        <v>12</v>
      </c>
      <c r="G26" s="44">
        <v>12</v>
      </c>
      <c r="H26" s="44">
        <v>12</v>
      </c>
      <c r="I26" s="44">
        <v>6</v>
      </c>
      <c r="J26" s="44">
        <v>6</v>
      </c>
      <c r="K26" s="44">
        <v>6</v>
      </c>
      <c r="L26" s="44">
        <v>6</v>
      </c>
      <c r="M26" s="44">
        <v>6</v>
      </c>
      <c r="N26" s="44">
        <v>6</v>
      </c>
      <c r="O26" s="44">
        <v>6</v>
      </c>
      <c r="P26" s="46">
        <f>SUM(B26:O26)</f>
        <v>126</v>
      </c>
      <c r="Q26" s="9"/>
      <c r="R26" s="9"/>
    </row>
    <row r="27" spans="1:18" ht="17.25" customHeight="1" x14ac:dyDescent="0.2">
      <c r="A27" s="15" t="s">
        <v>33</v>
      </c>
      <c r="B27" s="6">
        <v>7</v>
      </c>
      <c r="C27" s="6">
        <v>17</v>
      </c>
      <c r="D27" s="6">
        <v>15</v>
      </c>
      <c r="E27" s="6">
        <v>16</v>
      </c>
      <c r="F27" s="6">
        <v>16</v>
      </c>
      <c r="G27" s="6">
        <v>17</v>
      </c>
      <c r="H27" s="6">
        <v>11</v>
      </c>
      <c r="I27" s="6">
        <v>15</v>
      </c>
      <c r="J27" s="6">
        <v>7</v>
      </c>
      <c r="K27" s="6">
        <v>7</v>
      </c>
      <c r="L27" s="6">
        <v>7</v>
      </c>
      <c r="M27" s="6">
        <v>9</v>
      </c>
      <c r="N27" s="6">
        <v>8</v>
      </c>
      <c r="O27" s="6">
        <v>7</v>
      </c>
      <c r="P27" s="6">
        <f t="shared" ref="P27:P32" si="4">SUM(B27:O27)</f>
        <v>159</v>
      </c>
      <c r="Q27" s="9"/>
      <c r="R27" s="9"/>
    </row>
    <row r="28" spans="1:18" ht="17.25" customHeight="1" x14ac:dyDescent="0.2">
      <c r="A28" s="11" t="s">
        <v>48</v>
      </c>
      <c r="B28" s="12">
        <v>18</v>
      </c>
      <c r="C28" s="12">
        <v>17</v>
      </c>
      <c r="D28" s="12">
        <v>15</v>
      </c>
      <c r="E28" s="12">
        <v>21</v>
      </c>
      <c r="F28" s="12">
        <v>14</v>
      </c>
      <c r="G28" s="12">
        <v>17</v>
      </c>
      <c r="H28" s="12">
        <v>22</v>
      </c>
      <c r="I28" s="12">
        <v>18</v>
      </c>
      <c r="J28" s="12">
        <v>8</v>
      </c>
      <c r="K28" s="12">
        <v>8</v>
      </c>
      <c r="L28" s="12">
        <v>7</v>
      </c>
      <c r="M28" s="12">
        <v>7</v>
      </c>
      <c r="N28" s="12">
        <v>11</v>
      </c>
      <c r="O28" s="12">
        <v>8</v>
      </c>
      <c r="P28" s="6">
        <f t="shared" si="4"/>
        <v>191</v>
      </c>
      <c r="Q28" s="9"/>
      <c r="R28" s="9"/>
    </row>
    <row r="29" spans="1:18" ht="17.25" customHeight="1" x14ac:dyDescent="0.2">
      <c r="A29" s="15" t="s">
        <v>30</v>
      </c>
      <c r="B29" s="12">
        <v>14</v>
      </c>
      <c r="C29" s="12">
        <v>15</v>
      </c>
      <c r="D29" s="12">
        <v>10</v>
      </c>
      <c r="E29" s="12">
        <v>14</v>
      </c>
      <c r="F29" s="12">
        <v>20</v>
      </c>
      <c r="G29" s="12">
        <v>13</v>
      </c>
      <c r="H29" s="12">
        <v>12</v>
      </c>
      <c r="I29" s="12">
        <v>8</v>
      </c>
      <c r="J29" s="12">
        <v>8</v>
      </c>
      <c r="K29" s="12">
        <v>7</v>
      </c>
      <c r="L29" s="12">
        <v>4</v>
      </c>
      <c r="M29" s="12">
        <v>7</v>
      </c>
      <c r="N29" s="12">
        <v>5</v>
      </c>
      <c r="O29" s="12">
        <v>13</v>
      </c>
      <c r="P29" s="6">
        <f t="shared" si="4"/>
        <v>150</v>
      </c>
      <c r="Q29" s="9"/>
      <c r="R29" s="9"/>
    </row>
    <row r="30" spans="1:18" ht="17.25" customHeight="1" x14ac:dyDescent="0.2">
      <c r="A30" s="45" t="s">
        <v>24</v>
      </c>
      <c r="B30" s="44">
        <v>12</v>
      </c>
      <c r="C30" s="44">
        <v>12</v>
      </c>
      <c r="D30" s="44">
        <v>12</v>
      </c>
      <c r="E30" s="44">
        <v>12</v>
      </c>
      <c r="F30" s="44">
        <v>12</v>
      </c>
      <c r="G30" s="44">
        <v>12</v>
      </c>
      <c r="H30" s="44">
        <v>12</v>
      </c>
      <c r="I30" s="44">
        <v>6</v>
      </c>
      <c r="J30" s="44">
        <v>6</v>
      </c>
      <c r="K30" s="44">
        <v>6</v>
      </c>
      <c r="L30" s="44">
        <v>6</v>
      </c>
      <c r="M30" s="44">
        <v>6</v>
      </c>
      <c r="N30" s="44">
        <v>6</v>
      </c>
      <c r="O30" s="44">
        <v>6</v>
      </c>
      <c r="P30" s="46">
        <f t="shared" si="4"/>
        <v>126</v>
      </c>
      <c r="Q30" s="9"/>
      <c r="R30" s="9"/>
    </row>
    <row r="31" spans="1:18" ht="17.25" customHeight="1" x14ac:dyDescent="0.2">
      <c r="A31" s="45" t="s">
        <v>25</v>
      </c>
      <c r="B31" s="44">
        <v>12</v>
      </c>
      <c r="C31" s="44">
        <v>12</v>
      </c>
      <c r="D31" s="44">
        <v>12</v>
      </c>
      <c r="E31" s="44">
        <v>12</v>
      </c>
      <c r="F31" s="44">
        <v>12</v>
      </c>
      <c r="G31" s="44">
        <v>12</v>
      </c>
      <c r="H31" s="44">
        <v>12</v>
      </c>
      <c r="I31" s="44">
        <v>6</v>
      </c>
      <c r="J31" s="44">
        <v>6</v>
      </c>
      <c r="K31" s="44">
        <v>6</v>
      </c>
      <c r="L31" s="44">
        <v>6</v>
      </c>
      <c r="M31" s="44">
        <v>6</v>
      </c>
      <c r="N31" s="44">
        <v>6</v>
      </c>
      <c r="O31" s="44">
        <v>6</v>
      </c>
      <c r="P31" s="46">
        <f t="shared" si="4"/>
        <v>126</v>
      </c>
      <c r="Q31" s="9"/>
      <c r="R31" s="9"/>
    </row>
    <row r="32" spans="1:18" ht="17.25" customHeight="1" x14ac:dyDescent="0.2">
      <c r="A32" s="11" t="s">
        <v>55</v>
      </c>
      <c r="B32" s="12">
        <v>11</v>
      </c>
      <c r="C32" s="12">
        <v>8</v>
      </c>
      <c r="D32" s="12">
        <v>19</v>
      </c>
      <c r="E32" s="12">
        <v>10</v>
      </c>
      <c r="F32" s="12">
        <v>4</v>
      </c>
      <c r="G32" s="12">
        <v>12</v>
      </c>
      <c r="H32" s="12">
        <v>11</v>
      </c>
      <c r="I32" s="12">
        <v>7</v>
      </c>
      <c r="J32" s="12">
        <v>7</v>
      </c>
      <c r="K32" s="12">
        <v>6</v>
      </c>
      <c r="L32" s="12">
        <v>6</v>
      </c>
      <c r="M32" s="12">
        <v>6</v>
      </c>
      <c r="N32" s="12">
        <v>8</v>
      </c>
      <c r="O32" s="12">
        <v>7</v>
      </c>
      <c r="P32" s="6">
        <f t="shared" si="4"/>
        <v>122</v>
      </c>
      <c r="Q32" s="9"/>
      <c r="R32" s="9"/>
    </row>
    <row r="33" spans="1:18" ht="17.25" customHeight="1" x14ac:dyDescent="0.25">
      <c r="A33" s="14" t="s">
        <v>3</v>
      </c>
      <c r="B33" s="6">
        <f>SUM(B26:B32)</f>
        <v>86</v>
      </c>
      <c r="C33" s="6">
        <f t="shared" ref="C33:O33" si="5">SUM(C26:C32)</f>
        <v>93</v>
      </c>
      <c r="D33" s="6">
        <f t="shared" si="5"/>
        <v>95</v>
      </c>
      <c r="E33" s="6">
        <f t="shared" si="5"/>
        <v>97</v>
      </c>
      <c r="F33" s="6">
        <f>SUM(F26:F32)</f>
        <v>90</v>
      </c>
      <c r="G33" s="6">
        <f t="shared" si="5"/>
        <v>95</v>
      </c>
      <c r="H33" s="6">
        <f t="shared" si="5"/>
        <v>92</v>
      </c>
      <c r="I33" s="6">
        <f t="shared" si="5"/>
        <v>66</v>
      </c>
      <c r="J33" s="6">
        <f t="shared" si="5"/>
        <v>48</v>
      </c>
      <c r="K33" s="6">
        <f t="shared" si="5"/>
        <v>46</v>
      </c>
      <c r="L33" s="6">
        <f t="shared" si="5"/>
        <v>42</v>
      </c>
      <c r="M33" s="6">
        <f t="shared" si="5"/>
        <v>47</v>
      </c>
      <c r="N33" s="6">
        <f t="shared" si="5"/>
        <v>50</v>
      </c>
      <c r="O33" s="6">
        <f t="shared" si="5"/>
        <v>53</v>
      </c>
      <c r="P33" s="6">
        <f>SUM(B33:O33)</f>
        <v>1000</v>
      </c>
      <c r="Q33" s="9"/>
      <c r="R33" s="9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17.25" customHeight="1" x14ac:dyDescent="0.25">
      <c r="A36" s="7" t="s">
        <v>8</v>
      </c>
      <c r="B36" s="8" t="s">
        <v>35</v>
      </c>
      <c r="C36" s="8" t="s">
        <v>36</v>
      </c>
      <c r="D36" s="8" t="s">
        <v>37</v>
      </c>
      <c r="E36" s="8" t="s">
        <v>38</v>
      </c>
      <c r="F36" s="8" t="s">
        <v>39</v>
      </c>
      <c r="G36" s="8" t="s">
        <v>40</v>
      </c>
      <c r="H36" s="8" t="s">
        <v>41</v>
      </c>
      <c r="I36" s="8" t="s">
        <v>35</v>
      </c>
      <c r="J36" s="8" t="s">
        <v>36</v>
      </c>
      <c r="K36" s="8" t="s">
        <v>37</v>
      </c>
      <c r="L36" s="8" t="s">
        <v>38</v>
      </c>
      <c r="M36" s="8" t="s">
        <v>39</v>
      </c>
      <c r="N36" s="8" t="s">
        <v>40</v>
      </c>
      <c r="O36" s="8" t="s">
        <v>41</v>
      </c>
      <c r="P36" s="8" t="s">
        <v>3</v>
      </c>
      <c r="Q36" s="9"/>
      <c r="R36" s="9"/>
    </row>
    <row r="37" spans="1:18" ht="17.25" customHeight="1" x14ac:dyDescent="0.2">
      <c r="A37" s="11" t="s">
        <v>28</v>
      </c>
      <c r="B37" s="12">
        <v>17</v>
      </c>
      <c r="C37" s="12">
        <v>11</v>
      </c>
      <c r="D37" s="12">
        <v>20</v>
      </c>
      <c r="E37" s="12">
        <v>5</v>
      </c>
      <c r="F37" s="12">
        <v>6</v>
      </c>
      <c r="G37" s="12">
        <v>11</v>
      </c>
      <c r="H37" s="12">
        <v>9</v>
      </c>
      <c r="I37" s="12">
        <v>8</v>
      </c>
      <c r="J37" s="12">
        <v>7</v>
      </c>
      <c r="K37" s="12">
        <v>6</v>
      </c>
      <c r="L37" s="12">
        <v>9</v>
      </c>
      <c r="M37" s="12">
        <v>5</v>
      </c>
      <c r="N37" s="12">
        <v>6</v>
      </c>
      <c r="O37" s="12">
        <v>7</v>
      </c>
      <c r="P37" s="6">
        <f>SUM(B37:O37)</f>
        <v>127</v>
      </c>
      <c r="Q37" s="9"/>
      <c r="R37" s="9"/>
    </row>
    <row r="38" spans="1:18" ht="17.25" customHeight="1" x14ac:dyDescent="0.2">
      <c r="A38" s="11" t="s">
        <v>15</v>
      </c>
      <c r="B38" s="6">
        <v>12</v>
      </c>
      <c r="C38" s="6">
        <v>18</v>
      </c>
      <c r="D38" s="6">
        <v>14</v>
      </c>
      <c r="E38" s="6">
        <v>14</v>
      </c>
      <c r="F38" s="6">
        <v>19</v>
      </c>
      <c r="G38" s="6">
        <v>21</v>
      </c>
      <c r="H38" s="6">
        <v>16</v>
      </c>
      <c r="I38" s="6">
        <v>9</v>
      </c>
      <c r="J38" s="6">
        <v>6</v>
      </c>
      <c r="K38" s="6">
        <v>8</v>
      </c>
      <c r="L38" s="6">
        <v>8</v>
      </c>
      <c r="M38" s="6">
        <v>13</v>
      </c>
      <c r="N38" s="6">
        <v>8</v>
      </c>
      <c r="O38" s="6">
        <v>7</v>
      </c>
      <c r="P38" s="6">
        <f t="shared" ref="P38:P43" si="6">SUM(B38:O38)</f>
        <v>173</v>
      </c>
      <c r="Q38" s="9"/>
      <c r="R38" s="9"/>
    </row>
    <row r="39" spans="1:18" ht="17.25" customHeight="1" x14ac:dyDescent="0.2">
      <c r="A39" s="11" t="s">
        <v>31</v>
      </c>
      <c r="B39" s="6">
        <v>6</v>
      </c>
      <c r="C39" s="6">
        <v>16</v>
      </c>
      <c r="D39" s="6">
        <v>14</v>
      </c>
      <c r="E39" s="6">
        <v>22</v>
      </c>
      <c r="F39" s="6">
        <v>9</v>
      </c>
      <c r="G39" s="6">
        <v>13</v>
      </c>
      <c r="H39" s="6">
        <v>13</v>
      </c>
      <c r="I39" s="6">
        <v>8</v>
      </c>
      <c r="J39" s="6">
        <v>6</v>
      </c>
      <c r="K39" s="6">
        <v>8</v>
      </c>
      <c r="L39" s="6">
        <v>9</v>
      </c>
      <c r="M39" s="6">
        <v>8</v>
      </c>
      <c r="N39" s="6">
        <v>8</v>
      </c>
      <c r="O39" s="6">
        <v>7</v>
      </c>
      <c r="P39" s="6">
        <f t="shared" si="6"/>
        <v>147</v>
      </c>
      <c r="Q39" s="9"/>
      <c r="R39" s="9"/>
    </row>
    <row r="40" spans="1:18" ht="17.25" customHeight="1" x14ac:dyDescent="0.2">
      <c r="A40" s="11" t="s">
        <v>16</v>
      </c>
      <c r="B40" s="12">
        <v>10</v>
      </c>
      <c r="C40" s="12">
        <v>27</v>
      </c>
      <c r="D40" s="12">
        <v>13</v>
      </c>
      <c r="E40" s="12">
        <v>17</v>
      </c>
      <c r="F40" s="12">
        <v>16</v>
      </c>
      <c r="G40" s="12">
        <v>14</v>
      </c>
      <c r="H40" s="12">
        <v>15</v>
      </c>
      <c r="I40" s="12">
        <v>6</v>
      </c>
      <c r="J40" s="12">
        <v>7</v>
      </c>
      <c r="K40" s="12">
        <v>14</v>
      </c>
      <c r="L40" s="12">
        <v>8</v>
      </c>
      <c r="M40" s="12">
        <v>14</v>
      </c>
      <c r="N40" s="12">
        <v>8</v>
      </c>
      <c r="O40" s="12">
        <v>5</v>
      </c>
      <c r="P40" s="6">
        <f t="shared" si="6"/>
        <v>174</v>
      </c>
      <c r="Q40" s="9"/>
      <c r="R40" s="9"/>
    </row>
    <row r="41" spans="1:18" ht="17.25" customHeight="1" x14ac:dyDescent="0.2">
      <c r="A41" s="11" t="s">
        <v>56</v>
      </c>
      <c r="B41" s="12">
        <v>11</v>
      </c>
      <c r="C41" s="12">
        <v>10</v>
      </c>
      <c r="D41" s="12">
        <v>9</v>
      </c>
      <c r="E41" s="12">
        <v>11</v>
      </c>
      <c r="F41" s="12">
        <v>19</v>
      </c>
      <c r="G41" s="12">
        <v>11</v>
      </c>
      <c r="H41" s="12">
        <v>11</v>
      </c>
      <c r="I41" s="12">
        <v>8</v>
      </c>
      <c r="J41" s="12">
        <v>6</v>
      </c>
      <c r="K41" s="12">
        <v>7</v>
      </c>
      <c r="L41" s="12">
        <v>6</v>
      </c>
      <c r="M41" s="12">
        <v>8</v>
      </c>
      <c r="N41" s="12">
        <v>6</v>
      </c>
      <c r="O41" s="12">
        <v>9</v>
      </c>
      <c r="P41" s="6">
        <f t="shared" si="6"/>
        <v>132</v>
      </c>
      <c r="Q41" s="9"/>
      <c r="R41" s="9"/>
    </row>
    <row r="42" spans="1:18" ht="17.25" customHeight="1" x14ac:dyDescent="0.2">
      <c r="A42" s="15" t="s">
        <v>20</v>
      </c>
      <c r="B42" s="12">
        <v>7</v>
      </c>
      <c r="C42" s="12">
        <v>9</v>
      </c>
      <c r="D42" s="12">
        <v>19</v>
      </c>
      <c r="E42" s="12">
        <v>20</v>
      </c>
      <c r="F42" s="12">
        <v>20</v>
      </c>
      <c r="G42" s="12">
        <v>26</v>
      </c>
      <c r="H42" s="12">
        <v>13</v>
      </c>
      <c r="I42" s="12">
        <v>14</v>
      </c>
      <c r="J42" s="12">
        <v>18</v>
      </c>
      <c r="K42" s="12">
        <v>6</v>
      </c>
      <c r="L42" s="12">
        <v>17</v>
      </c>
      <c r="M42" s="12">
        <v>6</v>
      </c>
      <c r="N42" s="12">
        <v>6</v>
      </c>
      <c r="O42" s="12">
        <v>8</v>
      </c>
      <c r="P42" s="6">
        <f t="shared" si="6"/>
        <v>189</v>
      </c>
      <c r="Q42" s="9"/>
      <c r="R42" s="9"/>
    </row>
    <row r="43" spans="1:18" ht="17.25" customHeight="1" x14ac:dyDescent="0.2">
      <c r="A43" s="45" t="s">
        <v>57</v>
      </c>
      <c r="B43" s="44">
        <v>12</v>
      </c>
      <c r="C43" s="44">
        <v>12</v>
      </c>
      <c r="D43" s="44">
        <v>12</v>
      </c>
      <c r="E43" s="44">
        <v>12</v>
      </c>
      <c r="F43" s="44">
        <v>12</v>
      </c>
      <c r="G43" s="44">
        <v>12</v>
      </c>
      <c r="H43" s="44">
        <v>12</v>
      </c>
      <c r="I43" s="44">
        <v>6</v>
      </c>
      <c r="J43" s="44">
        <v>6</v>
      </c>
      <c r="K43" s="44">
        <v>6</v>
      </c>
      <c r="L43" s="44">
        <v>6</v>
      </c>
      <c r="M43" s="44">
        <v>6</v>
      </c>
      <c r="N43" s="44">
        <v>6</v>
      </c>
      <c r="O43" s="44">
        <v>6</v>
      </c>
      <c r="P43" s="46">
        <f t="shared" si="6"/>
        <v>126</v>
      </c>
      <c r="Q43" s="9"/>
      <c r="R43" s="9"/>
    </row>
    <row r="44" spans="1:18" ht="17.25" customHeight="1" x14ac:dyDescent="0.25">
      <c r="A44" s="14" t="s">
        <v>3</v>
      </c>
      <c r="B44" s="6">
        <f>SUM(B37:B43)</f>
        <v>75</v>
      </c>
      <c r="C44" s="6">
        <f t="shared" ref="C44:O44" si="7">SUM(C37:C43)</f>
        <v>103</v>
      </c>
      <c r="D44" s="6">
        <f t="shared" si="7"/>
        <v>101</v>
      </c>
      <c r="E44" s="6">
        <f t="shared" si="7"/>
        <v>101</v>
      </c>
      <c r="F44" s="6">
        <f t="shared" si="7"/>
        <v>101</v>
      </c>
      <c r="G44" s="6">
        <f t="shared" si="7"/>
        <v>108</v>
      </c>
      <c r="H44" s="6">
        <f t="shared" si="7"/>
        <v>89</v>
      </c>
      <c r="I44" s="6">
        <f t="shared" si="7"/>
        <v>59</v>
      </c>
      <c r="J44" s="6">
        <f t="shared" si="7"/>
        <v>56</v>
      </c>
      <c r="K44" s="6">
        <f t="shared" si="7"/>
        <v>55</v>
      </c>
      <c r="L44" s="6">
        <f t="shared" si="7"/>
        <v>63</v>
      </c>
      <c r="M44" s="6">
        <f t="shared" si="7"/>
        <v>60</v>
      </c>
      <c r="N44" s="6">
        <f t="shared" si="7"/>
        <v>48</v>
      </c>
      <c r="O44" s="6">
        <f t="shared" si="7"/>
        <v>49</v>
      </c>
      <c r="P44" s="6">
        <f>SUM(B44:O44)</f>
        <v>1068</v>
      </c>
      <c r="Q44" s="9"/>
      <c r="R44" s="9"/>
    </row>
  </sheetData>
  <mergeCells count="2">
    <mergeCell ref="A1:P1"/>
    <mergeCell ref="A24:P24"/>
  </mergeCells>
  <pageMargins left="0.7" right="0.7" top="0.79" bottom="0.79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4"/>
  <sheetViews>
    <sheetView showGridLines="0" workbookViewId="0">
      <selection activeCell="Q14" sqref="Q14"/>
    </sheetView>
  </sheetViews>
  <sheetFormatPr baseColWidth="10" defaultColWidth="11.42578125" defaultRowHeight="12.75" x14ac:dyDescent="0.2"/>
  <cols>
    <col min="1" max="1" width="15.85546875" style="10" customWidth="1"/>
    <col min="2" max="15" width="5.28515625" style="10" customWidth="1"/>
    <col min="16" max="16" width="7.85546875" style="10" customWidth="1"/>
    <col min="17" max="16384" width="11.42578125" style="10"/>
  </cols>
  <sheetData>
    <row r="1" spans="1:18" ht="109.15" customHeight="1" x14ac:dyDescent="0.2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17.25" customHeight="1" x14ac:dyDescent="0.25">
      <c r="A2" s="7" t="s">
        <v>5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  <c r="O2" s="8" t="s">
        <v>41</v>
      </c>
      <c r="P2" s="8" t="s">
        <v>3</v>
      </c>
      <c r="Q2" s="9"/>
      <c r="R2" s="9"/>
    </row>
    <row r="3" spans="1:18" s="13" customFormat="1" ht="17.25" customHeight="1" x14ac:dyDescent="0.2">
      <c r="A3" s="11" t="s">
        <v>17</v>
      </c>
      <c r="B3" s="12">
        <v>7</v>
      </c>
      <c r="C3" s="12">
        <v>11</v>
      </c>
      <c r="D3" s="12">
        <v>13</v>
      </c>
      <c r="E3" s="12">
        <v>14</v>
      </c>
      <c r="F3" s="12">
        <v>9</v>
      </c>
      <c r="G3" s="12">
        <v>21</v>
      </c>
      <c r="H3" s="12">
        <v>14</v>
      </c>
      <c r="I3" s="12">
        <v>7</v>
      </c>
      <c r="J3" s="12">
        <v>8</v>
      </c>
      <c r="K3" s="12">
        <v>6</v>
      </c>
      <c r="L3" s="12">
        <v>8</v>
      </c>
      <c r="M3" s="12">
        <v>6</v>
      </c>
      <c r="N3" s="12">
        <v>9</v>
      </c>
      <c r="O3" s="12">
        <v>6</v>
      </c>
      <c r="P3" s="12">
        <f>SUM(B3:O3)</f>
        <v>139</v>
      </c>
    </row>
    <row r="4" spans="1:18" s="13" customFormat="1" ht="17.25" customHeight="1" x14ac:dyDescent="0.2">
      <c r="A4" s="11" t="s">
        <v>26</v>
      </c>
      <c r="B4" s="12">
        <v>10</v>
      </c>
      <c r="C4" s="12">
        <v>12</v>
      </c>
      <c r="D4" s="12">
        <v>15</v>
      </c>
      <c r="E4" s="12">
        <v>12</v>
      </c>
      <c r="F4" s="12">
        <v>11</v>
      </c>
      <c r="G4" s="12">
        <v>12</v>
      </c>
      <c r="H4" s="12">
        <v>8</v>
      </c>
      <c r="I4" s="12">
        <v>15</v>
      </c>
      <c r="J4" s="12">
        <v>5</v>
      </c>
      <c r="K4" s="12">
        <v>9</v>
      </c>
      <c r="L4" s="12">
        <v>6</v>
      </c>
      <c r="M4" s="12">
        <v>7</v>
      </c>
      <c r="N4" s="12">
        <v>6</v>
      </c>
      <c r="O4" s="12">
        <v>1</v>
      </c>
      <c r="P4" s="12">
        <f t="shared" ref="P4:P9" si="0">SUM(B4:O4)</f>
        <v>129</v>
      </c>
    </row>
    <row r="5" spans="1:18" s="13" customFormat="1" ht="17.25" customHeight="1" x14ac:dyDescent="0.2">
      <c r="A5" s="11" t="s">
        <v>19</v>
      </c>
      <c r="B5" s="12">
        <v>7</v>
      </c>
      <c r="C5" s="12">
        <v>14</v>
      </c>
      <c r="D5" s="12">
        <v>12</v>
      </c>
      <c r="E5" s="12">
        <v>19</v>
      </c>
      <c r="F5" s="12">
        <v>11</v>
      </c>
      <c r="G5" s="12">
        <v>16</v>
      </c>
      <c r="H5" s="12">
        <v>12</v>
      </c>
      <c r="I5" s="12">
        <v>14</v>
      </c>
      <c r="J5" s="12">
        <v>16</v>
      </c>
      <c r="K5" s="12">
        <v>7</v>
      </c>
      <c r="L5" s="12">
        <v>8</v>
      </c>
      <c r="M5" s="12">
        <v>9</v>
      </c>
      <c r="N5" s="12">
        <v>7</v>
      </c>
      <c r="O5" s="12">
        <v>9</v>
      </c>
      <c r="P5" s="12">
        <f t="shared" si="0"/>
        <v>161</v>
      </c>
    </row>
    <row r="6" spans="1:18" s="13" customFormat="1" ht="17.25" customHeight="1" x14ac:dyDescent="0.2">
      <c r="A6" s="11" t="s">
        <v>47</v>
      </c>
      <c r="B6" s="12">
        <v>17</v>
      </c>
      <c r="C6" s="12">
        <v>16</v>
      </c>
      <c r="D6" s="12">
        <v>13</v>
      </c>
      <c r="E6" s="12">
        <v>15</v>
      </c>
      <c r="F6" s="12">
        <v>14</v>
      </c>
      <c r="G6" s="12">
        <v>13</v>
      </c>
      <c r="H6" s="12">
        <v>13</v>
      </c>
      <c r="I6" s="12">
        <v>14</v>
      </c>
      <c r="J6" s="12">
        <v>6</v>
      </c>
      <c r="K6" s="12">
        <v>6</v>
      </c>
      <c r="L6" s="12">
        <v>6</v>
      </c>
      <c r="M6" s="12">
        <v>8</v>
      </c>
      <c r="N6" s="12">
        <v>7</v>
      </c>
      <c r="O6" s="12">
        <v>7</v>
      </c>
      <c r="P6" s="12">
        <f t="shared" si="0"/>
        <v>155</v>
      </c>
    </row>
    <row r="7" spans="1:18" s="13" customFormat="1" ht="17.25" customHeight="1" x14ac:dyDescent="0.2">
      <c r="A7" s="11" t="s">
        <v>46</v>
      </c>
      <c r="B7" s="12">
        <v>13</v>
      </c>
      <c r="C7" s="12">
        <v>5</v>
      </c>
      <c r="D7" s="12">
        <v>22</v>
      </c>
      <c r="E7" s="12">
        <v>15</v>
      </c>
      <c r="F7" s="12">
        <v>6</v>
      </c>
      <c r="G7" s="12">
        <v>9</v>
      </c>
      <c r="H7" s="12">
        <v>23</v>
      </c>
      <c r="I7" s="12">
        <v>7</v>
      </c>
      <c r="J7" s="12">
        <v>8</v>
      </c>
      <c r="K7" s="12">
        <v>8</v>
      </c>
      <c r="L7" s="12">
        <v>5</v>
      </c>
      <c r="M7" s="12">
        <v>8</v>
      </c>
      <c r="N7" s="12">
        <v>6</v>
      </c>
      <c r="O7" s="12">
        <v>7</v>
      </c>
      <c r="P7" s="12">
        <f t="shared" si="0"/>
        <v>142</v>
      </c>
    </row>
    <row r="8" spans="1:18" s="13" customFormat="1" ht="17.25" customHeight="1" x14ac:dyDescent="0.2">
      <c r="A8" s="11" t="s">
        <v>53</v>
      </c>
      <c r="B8" s="12">
        <v>6</v>
      </c>
      <c r="C8" s="12">
        <v>7</v>
      </c>
      <c r="D8" s="12">
        <v>14</v>
      </c>
      <c r="E8" s="12">
        <v>4</v>
      </c>
      <c r="F8" s="12">
        <v>7</v>
      </c>
      <c r="G8" s="12">
        <v>5</v>
      </c>
      <c r="H8" s="12">
        <v>12</v>
      </c>
      <c r="I8" s="12">
        <v>2</v>
      </c>
      <c r="J8" s="12">
        <v>8</v>
      </c>
      <c r="K8" s="12">
        <v>2</v>
      </c>
      <c r="L8" s="12">
        <v>9</v>
      </c>
      <c r="M8" s="12">
        <v>5</v>
      </c>
      <c r="N8" s="12">
        <v>3</v>
      </c>
      <c r="O8" s="12">
        <v>7</v>
      </c>
      <c r="P8" s="12">
        <f t="shared" si="0"/>
        <v>91</v>
      </c>
    </row>
    <row r="9" spans="1:18" s="13" customFormat="1" ht="17.25" customHeight="1" x14ac:dyDescent="0.2">
      <c r="A9" s="11" t="s">
        <v>21</v>
      </c>
      <c r="B9" s="12">
        <v>10</v>
      </c>
      <c r="C9" s="12">
        <v>9</v>
      </c>
      <c r="D9" s="12">
        <v>8</v>
      </c>
      <c r="E9" s="12">
        <v>17</v>
      </c>
      <c r="F9" s="12">
        <v>14</v>
      </c>
      <c r="G9" s="12">
        <v>14</v>
      </c>
      <c r="H9" s="12">
        <v>15</v>
      </c>
      <c r="I9" s="12">
        <v>7</v>
      </c>
      <c r="J9" s="12">
        <v>4</v>
      </c>
      <c r="K9" s="12">
        <v>5</v>
      </c>
      <c r="L9" s="12">
        <v>11</v>
      </c>
      <c r="M9" s="12">
        <v>7</v>
      </c>
      <c r="N9" s="12">
        <v>7</v>
      </c>
      <c r="O9" s="12">
        <v>5</v>
      </c>
      <c r="P9" s="12">
        <f t="shared" si="0"/>
        <v>133</v>
      </c>
    </row>
    <row r="10" spans="1:18" ht="17.25" customHeight="1" x14ac:dyDescent="0.25">
      <c r="A10" s="14" t="s">
        <v>3</v>
      </c>
      <c r="B10" s="6">
        <f>SUM(B3:B9)</f>
        <v>70</v>
      </c>
      <c r="C10" s="6">
        <f t="shared" ref="C10:O10" si="1">SUM(C3:C9)</f>
        <v>74</v>
      </c>
      <c r="D10" s="6">
        <f t="shared" si="1"/>
        <v>97</v>
      </c>
      <c r="E10" s="6">
        <f t="shared" si="1"/>
        <v>96</v>
      </c>
      <c r="F10" s="6">
        <f t="shared" si="1"/>
        <v>72</v>
      </c>
      <c r="G10" s="6">
        <f t="shared" si="1"/>
        <v>90</v>
      </c>
      <c r="H10" s="6">
        <f t="shared" si="1"/>
        <v>97</v>
      </c>
      <c r="I10" s="6">
        <f t="shared" si="1"/>
        <v>66</v>
      </c>
      <c r="J10" s="6">
        <f t="shared" si="1"/>
        <v>55</v>
      </c>
      <c r="K10" s="6">
        <f t="shared" si="1"/>
        <v>43</v>
      </c>
      <c r="L10" s="6">
        <f t="shared" si="1"/>
        <v>53</v>
      </c>
      <c r="M10" s="6">
        <f t="shared" si="1"/>
        <v>50</v>
      </c>
      <c r="N10" s="6">
        <f t="shared" si="1"/>
        <v>45</v>
      </c>
      <c r="O10" s="6">
        <f t="shared" si="1"/>
        <v>42</v>
      </c>
      <c r="P10" s="6">
        <f>SUM(B10:O10)</f>
        <v>950</v>
      </c>
      <c r="Q10" s="9"/>
      <c r="R10" s="9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7.25" customHeight="1" x14ac:dyDescent="0.25">
      <c r="A13" s="7" t="s">
        <v>6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41</v>
      </c>
      <c r="P13" s="8" t="s">
        <v>3</v>
      </c>
      <c r="Q13" s="9"/>
      <c r="R13" s="9"/>
    </row>
    <row r="14" spans="1:18" ht="17.25" customHeight="1" x14ac:dyDescent="0.2">
      <c r="A14" s="11" t="s">
        <v>32</v>
      </c>
      <c r="B14" s="12">
        <v>10</v>
      </c>
      <c r="C14" s="12">
        <v>6</v>
      </c>
      <c r="D14" s="12">
        <v>15</v>
      </c>
      <c r="E14" s="12">
        <v>12</v>
      </c>
      <c r="F14" s="12">
        <v>11</v>
      </c>
      <c r="G14" s="12">
        <v>18</v>
      </c>
      <c r="H14" s="12">
        <v>15</v>
      </c>
      <c r="I14" s="12">
        <v>5</v>
      </c>
      <c r="J14" s="12">
        <v>8</v>
      </c>
      <c r="K14" s="12">
        <v>9</v>
      </c>
      <c r="L14" s="12">
        <v>4</v>
      </c>
      <c r="M14" s="12">
        <v>7</v>
      </c>
      <c r="N14" s="12">
        <v>7</v>
      </c>
      <c r="O14" s="12">
        <v>8</v>
      </c>
      <c r="P14" s="6">
        <f>SUM(B14:O14)</f>
        <v>135</v>
      </c>
      <c r="Q14" s="9"/>
      <c r="R14" s="9"/>
    </row>
    <row r="15" spans="1:18" ht="17.25" customHeight="1" x14ac:dyDescent="0.2">
      <c r="A15" s="43" t="s">
        <v>23</v>
      </c>
      <c r="B15" s="44">
        <v>12</v>
      </c>
      <c r="C15" s="44">
        <v>12</v>
      </c>
      <c r="D15" s="44">
        <v>12</v>
      </c>
      <c r="E15" s="44">
        <v>12</v>
      </c>
      <c r="F15" s="44">
        <v>12</v>
      </c>
      <c r="G15" s="44">
        <v>12</v>
      </c>
      <c r="H15" s="44">
        <v>12</v>
      </c>
      <c r="I15" s="44">
        <v>6</v>
      </c>
      <c r="J15" s="44">
        <v>6</v>
      </c>
      <c r="K15" s="44">
        <v>6</v>
      </c>
      <c r="L15" s="44">
        <v>6</v>
      </c>
      <c r="M15" s="44">
        <v>6</v>
      </c>
      <c r="N15" s="44">
        <v>6</v>
      </c>
      <c r="O15" s="44">
        <v>6</v>
      </c>
      <c r="P15" s="46">
        <f t="shared" ref="P15:P20" si="2">SUM(B15:O15)</f>
        <v>126</v>
      </c>
      <c r="Q15" s="9"/>
      <c r="R15" s="9"/>
    </row>
    <row r="16" spans="1:18" ht="17.25" customHeight="1" x14ac:dyDescent="0.2">
      <c r="A16" s="11" t="s">
        <v>29</v>
      </c>
      <c r="B16" s="12">
        <v>14</v>
      </c>
      <c r="C16" s="12">
        <v>19</v>
      </c>
      <c r="D16" s="12">
        <v>14</v>
      </c>
      <c r="E16" s="12">
        <v>13</v>
      </c>
      <c r="F16" s="12">
        <v>18</v>
      </c>
      <c r="G16" s="12">
        <v>17</v>
      </c>
      <c r="H16" s="12">
        <v>8</v>
      </c>
      <c r="I16" s="12">
        <v>4</v>
      </c>
      <c r="J16" s="12">
        <v>9</v>
      </c>
      <c r="K16" s="12">
        <v>6</v>
      </c>
      <c r="L16" s="12">
        <v>7</v>
      </c>
      <c r="M16" s="12">
        <v>7</v>
      </c>
      <c r="N16" s="12">
        <v>6</v>
      </c>
      <c r="O16" s="12">
        <v>8</v>
      </c>
      <c r="P16" s="6">
        <f t="shared" si="2"/>
        <v>150</v>
      </c>
      <c r="Q16" s="13"/>
      <c r="R16" s="13"/>
    </row>
    <row r="17" spans="1:18" ht="17.25" customHeight="1" x14ac:dyDescent="0.2">
      <c r="A17" s="11" t="s">
        <v>14</v>
      </c>
      <c r="B17" s="12">
        <v>9</v>
      </c>
      <c r="C17" s="12">
        <v>24</v>
      </c>
      <c r="D17" s="12">
        <v>18</v>
      </c>
      <c r="E17" s="12">
        <v>12</v>
      </c>
      <c r="F17" s="12">
        <v>17</v>
      </c>
      <c r="G17" s="12">
        <v>12</v>
      </c>
      <c r="H17" s="12">
        <v>14</v>
      </c>
      <c r="I17" s="12">
        <v>7</v>
      </c>
      <c r="J17" s="12">
        <v>6</v>
      </c>
      <c r="K17" s="12">
        <v>14</v>
      </c>
      <c r="L17" s="12">
        <v>7</v>
      </c>
      <c r="M17" s="12">
        <v>7</v>
      </c>
      <c r="N17" s="12">
        <v>5</v>
      </c>
      <c r="O17" s="12">
        <v>6</v>
      </c>
      <c r="P17" s="6">
        <f t="shared" si="2"/>
        <v>158</v>
      </c>
      <c r="Q17" s="13"/>
      <c r="R17" s="13"/>
    </row>
    <row r="18" spans="1:18" ht="17.25" customHeight="1" x14ac:dyDescent="0.2">
      <c r="A18" s="11" t="s">
        <v>27</v>
      </c>
      <c r="B18" s="6">
        <v>9</v>
      </c>
      <c r="C18" s="6">
        <v>9</v>
      </c>
      <c r="D18" s="6">
        <v>6</v>
      </c>
      <c r="E18" s="6">
        <v>12</v>
      </c>
      <c r="F18" s="6">
        <v>7</v>
      </c>
      <c r="G18" s="6">
        <v>11</v>
      </c>
      <c r="H18" s="6">
        <v>5</v>
      </c>
      <c r="I18" s="6">
        <v>8</v>
      </c>
      <c r="J18" s="6">
        <v>2</v>
      </c>
      <c r="K18" s="6">
        <v>4</v>
      </c>
      <c r="L18" s="6">
        <v>9</v>
      </c>
      <c r="M18" s="6">
        <v>6</v>
      </c>
      <c r="N18" s="6">
        <v>7</v>
      </c>
      <c r="O18" s="6">
        <v>7</v>
      </c>
      <c r="P18" s="6">
        <f t="shared" si="2"/>
        <v>102</v>
      </c>
      <c r="Q18" s="13"/>
      <c r="R18" s="13"/>
    </row>
    <row r="19" spans="1:18" ht="17.25" customHeight="1" x14ac:dyDescent="0.2">
      <c r="A19" s="11" t="s">
        <v>18</v>
      </c>
      <c r="B19" s="12">
        <v>11</v>
      </c>
      <c r="C19" s="12">
        <v>5</v>
      </c>
      <c r="D19" s="12">
        <v>10</v>
      </c>
      <c r="E19" s="12">
        <v>10</v>
      </c>
      <c r="F19" s="12">
        <v>8</v>
      </c>
      <c r="G19" s="12">
        <v>19</v>
      </c>
      <c r="H19" s="12">
        <v>13</v>
      </c>
      <c r="I19" s="12">
        <v>4</v>
      </c>
      <c r="J19" s="12">
        <v>6</v>
      </c>
      <c r="K19" s="12">
        <v>7</v>
      </c>
      <c r="L19" s="12">
        <v>7</v>
      </c>
      <c r="M19" s="12">
        <v>6</v>
      </c>
      <c r="N19" s="12">
        <v>5</v>
      </c>
      <c r="O19" s="12">
        <v>8</v>
      </c>
      <c r="P19" s="6">
        <f t="shared" si="2"/>
        <v>119</v>
      </c>
      <c r="Q19" s="13"/>
      <c r="R19" s="13"/>
    </row>
    <row r="20" spans="1:18" ht="17.25" customHeight="1" x14ac:dyDescent="0.2">
      <c r="A20" s="11" t="s">
        <v>54</v>
      </c>
      <c r="B20" s="12">
        <v>12</v>
      </c>
      <c r="C20" s="12">
        <v>5</v>
      </c>
      <c r="D20" s="12">
        <v>13</v>
      </c>
      <c r="E20" s="12">
        <v>11</v>
      </c>
      <c r="F20" s="12">
        <v>18</v>
      </c>
      <c r="G20" s="12">
        <v>6</v>
      </c>
      <c r="H20" s="12">
        <v>9</v>
      </c>
      <c r="I20" s="12">
        <v>5</v>
      </c>
      <c r="J20" s="12">
        <v>4</v>
      </c>
      <c r="K20" s="12">
        <v>17</v>
      </c>
      <c r="L20" s="12">
        <v>8</v>
      </c>
      <c r="M20" s="12">
        <v>9</v>
      </c>
      <c r="N20" s="12">
        <v>3</v>
      </c>
      <c r="O20" s="12">
        <v>7</v>
      </c>
      <c r="P20" s="6">
        <f t="shared" si="2"/>
        <v>127</v>
      </c>
      <c r="Q20" s="13"/>
      <c r="R20" s="13"/>
    </row>
    <row r="21" spans="1:18" ht="17.25" customHeight="1" x14ac:dyDescent="0.25">
      <c r="A21" s="14" t="s">
        <v>3</v>
      </c>
      <c r="B21" s="6">
        <f>SUM(B14:B20)</f>
        <v>77</v>
      </c>
      <c r="C21" s="6">
        <f t="shared" ref="C21:O21" si="3">SUM(C14:C20)</f>
        <v>80</v>
      </c>
      <c r="D21" s="6">
        <f t="shared" si="3"/>
        <v>88</v>
      </c>
      <c r="E21" s="6">
        <f t="shared" si="3"/>
        <v>82</v>
      </c>
      <c r="F21" s="6">
        <f t="shared" si="3"/>
        <v>91</v>
      </c>
      <c r="G21" s="6">
        <f t="shared" si="3"/>
        <v>95</v>
      </c>
      <c r="H21" s="6">
        <f t="shared" si="3"/>
        <v>76</v>
      </c>
      <c r="I21" s="6">
        <f t="shared" si="3"/>
        <v>39</v>
      </c>
      <c r="J21" s="6">
        <f t="shared" si="3"/>
        <v>41</v>
      </c>
      <c r="K21" s="6">
        <f t="shared" si="3"/>
        <v>63</v>
      </c>
      <c r="L21" s="6">
        <f t="shared" si="3"/>
        <v>48</v>
      </c>
      <c r="M21" s="6">
        <f t="shared" si="3"/>
        <v>48</v>
      </c>
      <c r="N21" s="6">
        <f t="shared" si="3"/>
        <v>39</v>
      </c>
      <c r="O21" s="6">
        <f t="shared" si="3"/>
        <v>50</v>
      </c>
      <c r="P21" s="6">
        <f>SUM(B21:O21)</f>
        <v>917</v>
      </c>
      <c r="Q21" s="9"/>
      <c r="R21" s="9"/>
    </row>
    <row r="22" spans="1:18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109.15" customHeight="1" x14ac:dyDescent="0.2">
      <c r="A24" s="61" t="s">
        <v>50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9"/>
      <c r="R24" s="9"/>
    </row>
    <row r="25" spans="1:18" ht="17.25" customHeight="1" x14ac:dyDescent="0.25">
      <c r="A25" s="7" t="s">
        <v>7</v>
      </c>
      <c r="B25" s="8" t="s">
        <v>35</v>
      </c>
      <c r="C25" s="8" t="s">
        <v>36</v>
      </c>
      <c r="D25" s="8" t="s">
        <v>37</v>
      </c>
      <c r="E25" s="8" t="s">
        <v>38</v>
      </c>
      <c r="F25" s="8" t="s">
        <v>39</v>
      </c>
      <c r="G25" s="8" t="s">
        <v>40</v>
      </c>
      <c r="H25" s="8" t="s">
        <v>41</v>
      </c>
      <c r="I25" s="8" t="s">
        <v>35</v>
      </c>
      <c r="J25" s="8" t="s">
        <v>36</v>
      </c>
      <c r="K25" s="8" t="s">
        <v>37</v>
      </c>
      <c r="L25" s="8" t="s">
        <v>38</v>
      </c>
      <c r="M25" s="8" t="s">
        <v>39</v>
      </c>
      <c r="N25" s="8" t="s">
        <v>40</v>
      </c>
      <c r="O25" s="8" t="s">
        <v>41</v>
      </c>
      <c r="P25" s="8" t="s">
        <v>3</v>
      </c>
      <c r="Q25" s="9"/>
      <c r="R25" s="9"/>
    </row>
    <row r="26" spans="1:18" ht="17.25" customHeight="1" x14ac:dyDescent="0.2">
      <c r="A26" s="15" t="s">
        <v>22</v>
      </c>
      <c r="B26" s="12">
        <v>14</v>
      </c>
      <c r="C26" s="12">
        <v>6</v>
      </c>
      <c r="D26" s="12">
        <v>17</v>
      </c>
      <c r="E26" s="12">
        <v>18</v>
      </c>
      <c r="F26" s="12">
        <v>21</v>
      </c>
      <c r="G26" s="12">
        <v>15</v>
      </c>
      <c r="H26" s="12">
        <v>18</v>
      </c>
      <c r="I26" s="12">
        <v>9</v>
      </c>
      <c r="J26" s="12">
        <v>7</v>
      </c>
      <c r="K26" s="12">
        <v>7</v>
      </c>
      <c r="L26" s="12">
        <v>6</v>
      </c>
      <c r="M26" s="12">
        <v>8</v>
      </c>
      <c r="N26" s="12">
        <v>6</v>
      </c>
      <c r="O26" s="12">
        <v>7</v>
      </c>
      <c r="P26" s="6">
        <f>SUM(B26:O26)</f>
        <v>159</v>
      </c>
      <c r="Q26" s="9"/>
      <c r="R26" s="9"/>
    </row>
    <row r="27" spans="1:18" ht="17.25" customHeight="1" x14ac:dyDescent="0.2">
      <c r="A27" s="15" t="s">
        <v>33</v>
      </c>
      <c r="B27" s="6">
        <v>9</v>
      </c>
      <c r="C27" s="6">
        <v>11</v>
      </c>
      <c r="D27" s="6">
        <v>8</v>
      </c>
      <c r="E27" s="6">
        <v>13</v>
      </c>
      <c r="F27" s="6">
        <v>12</v>
      </c>
      <c r="G27" s="6">
        <v>10</v>
      </c>
      <c r="H27" s="6">
        <v>7</v>
      </c>
      <c r="I27" s="6">
        <v>8</v>
      </c>
      <c r="J27" s="6">
        <v>8</v>
      </c>
      <c r="K27" s="6">
        <v>7</v>
      </c>
      <c r="L27" s="6">
        <v>8</v>
      </c>
      <c r="M27" s="6">
        <v>6</v>
      </c>
      <c r="N27" s="6">
        <v>7</v>
      </c>
      <c r="O27" s="6">
        <v>8</v>
      </c>
      <c r="P27" s="6">
        <f t="shared" ref="P27:P32" si="4">SUM(B27:O27)</f>
        <v>122</v>
      </c>
      <c r="Q27" s="9"/>
      <c r="R27" s="9"/>
    </row>
    <row r="28" spans="1:18" ht="17.25" customHeight="1" x14ac:dyDescent="0.2">
      <c r="A28" s="11" t="s">
        <v>48</v>
      </c>
      <c r="B28" s="12">
        <v>13</v>
      </c>
      <c r="C28" s="12">
        <v>14</v>
      </c>
      <c r="D28" s="12">
        <v>10</v>
      </c>
      <c r="E28" s="12">
        <v>19</v>
      </c>
      <c r="F28" s="12">
        <v>18</v>
      </c>
      <c r="G28" s="12">
        <v>12</v>
      </c>
      <c r="H28" s="12">
        <v>13</v>
      </c>
      <c r="I28" s="12">
        <v>5</v>
      </c>
      <c r="J28" s="12">
        <v>8</v>
      </c>
      <c r="K28" s="12">
        <v>18</v>
      </c>
      <c r="L28" s="12">
        <v>6</v>
      </c>
      <c r="M28" s="12">
        <v>6</v>
      </c>
      <c r="N28" s="12">
        <v>7</v>
      </c>
      <c r="O28" s="12">
        <v>9</v>
      </c>
      <c r="P28" s="6">
        <f t="shared" si="4"/>
        <v>158</v>
      </c>
      <c r="Q28" s="9"/>
      <c r="R28" s="9"/>
    </row>
    <row r="29" spans="1:18" ht="17.25" customHeight="1" x14ac:dyDescent="0.2">
      <c r="A29" s="15" t="s">
        <v>30</v>
      </c>
      <c r="B29" s="12">
        <v>13</v>
      </c>
      <c r="C29" s="12">
        <v>20</v>
      </c>
      <c r="D29" s="12">
        <v>14</v>
      </c>
      <c r="E29" s="12">
        <v>18</v>
      </c>
      <c r="F29" s="12">
        <v>8</v>
      </c>
      <c r="G29" s="12">
        <v>15</v>
      </c>
      <c r="H29" s="12">
        <v>19</v>
      </c>
      <c r="I29" s="12">
        <v>7</v>
      </c>
      <c r="J29" s="12">
        <v>6</v>
      </c>
      <c r="K29" s="12">
        <v>8</v>
      </c>
      <c r="L29" s="12">
        <v>5</v>
      </c>
      <c r="M29" s="12">
        <v>12</v>
      </c>
      <c r="N29" s="12">
        <v>6</v>
      </c>
      <c r="O29" s="12">
        <v>7</v>
      </c>
      <c r="P29" s="6">
        <f t="shared" si="4"/>
        <v>158</v>
      </c>
      <c r="Q29" s="9"/>
      <c r="R29" s="9"/>
    </row>
    <row r="30" spans="1:18" ht="17.25" customHeight="1" x14ac:dyDescent="0.2">
      <c r="A30" s="45" t="s">
        <v>24</v>
      </c>
      <c r="B30" s="44">
        <v>12</v>
      </c>
      <c r="C30" s="44">
        <v>12</v>
      </c>
      <c r="D30" s="44">
        <v>12</v>
      </c>
      <c r="E30" s="44">
        <v>12</v>
      </c>
      <c r="F30" s="44">
        <v>12</v>
      </c>
      <c r="G30" s="44">
        <v>12</v>
      </c>
      <c r="H30" s="44">
        <v>12</v>
      </c>
      <c r="I30" s="44">
        <v>6</v>
      </c>
      <c r="J30" s="44">
        <v>6</v>
      </c>
      <c r="K30" s="44">
        <v>6</v>
      </c>
      <c r="L30" s="44">
        <v>6</v>
      </c>
      <c r="M30" s="44">
        <v>6</v>
      </c>
      <c r="N30" s="44">
        <v>6</v>
      </c>
      <c r="O30" s="44">
        <v>6</v>
      </c>
      <c r="P30" s="46">
        <f t="shared" si="4"/>
        <v>126</v>
      </c>
      <c r="Q30" s="9"/>
      <c r="R30" s="9"/>
    </row>
    <row r="31" spans="1:18" ht="17.25" customHeight="1" x14ac:dyDescent="0.2">
      <c r="A31" s="45" t="s">
        <v>25</v>
      </c>
      <c r="B31" s="44">
        <v>12</v>
      </c>
      <c r="C31" s="44">
        <v>12</v>
      </c>
      <c r="D31" s="44">
        <v>12</v>
      </c>
      <c r="E31" s="44">
        <v>12</v>
      </c>
      <c r="F31" s="44">
        <v>12</v>
      </c>
      <c r="G31" s="44">
        <v>12</v>
      </c>
      <c r="H31" s="44">
        <v>12</v>
      </c>
      <c r="I31" s="44">
        <v>6</v>
      </c>
      <c r="J31" s="44">
        <v>6</v>
      </c>
      <c r="K31" s="44">
        <v>6</v>
      </c>
      <c r="L31" s="44">
        <v>6</v>
      </c>
      <c r="M31" s="44">
        <v>6</v>
      </c>
      <c r="N31" s="44">
        <v>6</v>
      </c>
      <c r="O31" s="44">
        <v>6</v>
      </c>
      <c r="P31" s="46">
        <f t="shared" si="4"/>
        <v>126</v>
      </c>
      <c r="Q31" s="9"/>
      <c r="R31" s="9"/>
    </row>
    <row r="32" spans="1:18" ht="17.25" customHeight="1" x14ac:dyDescent="0.2">
      <c r="A32" s="11" t="s">
        <v>55</v>
      </c>
      <c r="B32" s="12">
        <v>16</v>
      </c>
      <c r="C32" s="12">
        <v>10</v>
      </c>
      <c r="D32" s="12">
        <v>14</v>
      </c>
      <c r="E32" s="12">
        <v>15</v>
      </c>
      <c r="F32" s="12">
        <v>15</v>
      </c>
      <c r="G32" s="12">
        <v>18</v>
      </c>
      <c r="H32" s="12">
        <v>23</v>
      </c>
      <c r="I32" s="12">
        <v>8</v>
      </c>
      <c r="J32" s="12">
        <v>4</v>
      </c>
      <c r="K32" s="12">
        <v>8</v>
      </c>
      <c r="L32" s="12">
        <v>6</v>
      </c>
      <c r="M32" s="12">
        <v>5</v>
      </c>
      <c r="N32" s="12">
        <v>7</v>
      </c>
      <c r="O32" s="12">
        <v>5</v>
      </c>
      <c r="P32" s="6">
        <f t="shared" si="4"/>
        <v>154</v>
      </c>
      <c r="Q32" s="9"/>
      <c r="R32" s="9"/>
    </row>
    <row r="33" spans="1:18" ht="17.25" customHeight="1" x14ac:dyDescent="0.25">
      <c r="A33" s="14" t="s">
        <v>3</v>
      </c>
      <c r="B33" s="6">
        <f>SUM(B26:B32)</f>
        <v>89</v>
      </c>
      <c r="C33" s="6">
        <f t="shared" ref="C33:O33" si="5">SUM(C26:C32)</f>
        <v>85</v>
      </c>
      <c r="D33" s="6">
        <f t="shared" si="5"/>
        <v>87</v>
      </c>
      <c r="E33" s="6">
        <f t="shared" si="5"/>
        <v>107</v>
      </c>
      <c r="F33" s="6">
        <f t="shared" si="5"/>
        <v>98</v>
      </c>
      <c r="G33" s="6">
        <f t="shared" si="5"/>
        <v>94</v>
      </c>
      <c r="H33" s="6">
        <f t="shared" si="5"/>
        <v>104</v>
      </c>
      <c r="I33" s="6">
        <f t="shared" si="5"/>
        <v>49</v>
      </c>
      <c r="J33" s="6">
        <f t="shared" si="5"/>
        <v>45</v>
      </c>
      <c r="K33" s="6">
        <f t="shared" si="5"/>
        <v>60</v>
      </c>
      <c r="L33" s="6">
        <f t="shared" si="5"/>
        <v>43</v>
      </c>
      <c r="M33" s="6">
        <f t="shared" si="5"/>
        <v>49</v>
      </c>
      <c r="N33" s="6">
        <f t="shared" si="5"/>
        <v>45</v>
      </c>
      <c r="O33" s="6">
        <f t="shared" si="5"/>
        <v>48</v>
      </c>
      <c r="P33" s="6">
        <f>SUM(B33:O33)</f>
        <v>1003</v>
      </c>
      <c r="Q33" s="9"/>
      <c r="R33" s="9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17.25" customHeight="1" x14ac:dyDescent="0.25">
      <c r="A36" s="7" t="s">
        <v>8</v>
      </c>
      <c r="B36" s="8" t="s">
        <v>35</v>
      </c>
      <c r="C36" s="8" t="s">
        <v>36</v>
      </c>
      <c r="D36" s="8" t="s">
        <v>37</v>
      </c>
      <c r="E36" s="8" t="s">
        <v>38</v>
      </c>
      <c r="F36" s="8" t="s">
        <v>39</v>
      </c>
      <c r="G36" s="8" t="s">
        <v>40</v>
      </c>
      <c r="H36" s="8" t="s">
        <v>41</v>
      </c>
      <c r="I36" s="8" t="s">
        <v>35</v>
      </c>
      <c r="J36" s="8" t="s">
        <v>36</v>
      </c>
      <c r="K36" s="8" t="s">
        <v>37</v>
      </c>
      <c r="L36" s="8" t="s">
        <v>38</v>
      </c>
      <c r="M36" s="8" t="s">
        <v>39</v>
      </c>
      <c r="N36" s="8" t="s">
        <v>40</v>
      </c>
      <c r="O36" s="8" t="s">
        <v>41</v>
      </c>
      <c r="P36" s="8" t="s">
        <v>3</v>
      </c>
      <c r="Q36" s="9"/>
      <c r="R36" s="9"/>
    </row>
    <row r="37" spans="1:18" ht="17.25" customHeight="1" x14ac:dyDescent="0.2">
      <c r="A37" s="11" t="s">
        <v>28</v>
      </c>
      <c r="B37" s="12">
        <v>16</v>
      </c>
      <c r="C37" s="12">
        <v>18</v>
      </c>
      <c r="D37" s="12">
        <v>16</v>
      </c>
      <c r="E37" s="12">
        <v>14</v>
      </c>
      <c r="F37" s="12">
        <v>14</v>
      </c>
      <c r="G37" s="12">
        <v>14</v>
      </c>
      <c r="H37" s="12">
        <v>13</v>
      </c>
      <c r="I37" s="12">
        <v>6</v>
      </c>
      <c r="J37" s="12">
        <v>14</v>
      </c>
      <c r="K37" s="12">
        <v>7</v>
      </c>
      <c r="L37" s="12">
        <v>4</v>
      </c>
      <c r="M37" s="12">
        <v>16</v>
      </c>
      <c r="N37" s="12">
        <v>4</v>
      </c>
      <c r="O37" s="12">
        <v>7</v>
      </c>
      <c r="P37" s="6">
        <f>SUM(B37:O37)</f>
        <v>163</v>
      </c>
      <c r="Q37" s="9"/>
      <c r="R37" s="9"/>
    </row>
    <row r="38" spans="1:18" ht="17.25" customHeight="1" x14ac:dyDescent="0.2">
      <c r="A38" s="11" t="s">
        <v>15</v>
      </c>
      <c r="B38" s="6">
        <v>13</v>
      </c>
      <c r="C38" s="6">
        <v>18</v>
      </c>
      <c r="D38" s="6">
        <v>13</v>
      </c>
      <c r="E38" s="6">
        <v>18</v>
      </c>
      <c r="F38" s="6">
        <v>10</v>
      </c>
      <c r="G38" s="6">
        <v>14</v>
      </c>
      <c r="H38" s="6">
        <v>19</v>
      </c>
      <c r="I38" s="6">
        <v>7</v>
      </c>
      <c r="J38" s="6">
        <v>5</v>
      </c>
      <c r="K38" s="6">
        <v>8</v>
      </c>
      <c r="L38" s="6">
        <v>8</v>
      </c>
      <c r="M38" s="6">
        <v>14</v>
      </c>
      <c r="N38" s="6">
        <v>6</v>
      </c>
      <c r="O38" s="6">
        <v>8</v>
      </c>
      <c r="P38" s="6">
        <f t="shared" ref="P38:P43" si="6">SUM(B38:O38)</f>
        <v>161</v>
      </c>
      <c r="Q38" s="9"/>
      <c r="R38" s="9"/>
    </row>
    <row r="39" spans="1:18" ht="17.25" customHeight="1" x14ac:dyDescent="0.2">
      <c r="A39" s="11" t="s">
        <v>31</v>
      </c>
      <c r="B39" s="6">
        <v>12</v>
      </c>
      <c r="C39" s="6">
        <v>19</v>
      </c>
      <c r="D39" s="6">
        <v>12</v>
      </c>
      <c r="E39" s="6">
        <v>18</v>
      </c>
      <c r="F39" s="6">
        <v>15</v>
      </c>
      <c r="G39" s="6">
        <v>17</v>
      </c>
      <c r="H39" s="6">
        <v>9</v>
      </c>
      <c r="I39" s="6">
        <v>4</v>
      </c>
      <c r="J39" s="6">
        <v>7</v>
      </c>
      <c r="K39" s="6">
        <v>7</v>
      </c>
      <c r="L39" s="6">
        <v>6</v>
      </c>
      <c r="M39" s="6">
        <v>17</v>
      </c>
      <c r="N39" s="6">
        <v>8</v>
      </c>
      <c r="O39" s="6">
        <v>7</v>
      </c>
      <c r="P39" s="6">
        <f t="shared" si="6"/>
        <v>158</v>
      </c>
      <c r="Q39" s="9"/>
      <c r="R39" s="9"/>
    </row>
    <row r="40" spans="1:18" ht="17.25" customHeight="1" x14ac:dyDescent="0.2">
      <c r="A40" s="11" t="s">
        <v>16</v>
      </c>
      <c r="B40" s="12">
        <v>17</v>
      </c>
      <c r="C40" s="12">
        <v>11</v>
      </c>
      <c r="D40" s="12">
        <v>12</v>
      </c>
      <c r="E40" s="12">
        <v>17</v>
      </c>
      <c r="F40" s="12">
        <v>11</v>
      </c>
      <c r="G40" s="12">
        <v>9</v>
      </c>
      <c r="H40" s="12">
        <v>14</v>
      </c>
      <c r="I40" s="12">
        <v>6</v>
      </c>
      <c r="J40" s="12">
        <v>6</v>
      </c>
      <c r="K40" s="12">
        <v>8</v>
      </c>
      <c r="L40" s="12">
        <v>14</v>
      </c>
      <c r="M40" s="12">
        <v>8</v>
      </c>
      <c r="N40" s="12">
        <v>8</v>
      </c>
      <c r="O40" s="12">
        <v>7</v>
      </c>
      <c r="P40" s="6">
        <f t="shared" si="6"/>
        <v>148</v>
      </c>
      <c r="Q40" s="9"/>
      <c r="R40" s="9"/>
    </row>
    <row r="41" spans="1:18" ht="17.25" customHeight="1" x14ac:dyDescent="0.2">
      <c r="A41" s="11" t="s">
        <v>56</v>
      </c>
      <c r="B41" s="12">
        <v>10</v>
      </c>
      <c r="C41" s="12">
        <v>14</v>
      </c>
      <c r="D41" s="12">
        <v>9</v>
      </c>
      <c r="E41" s="12">
        <v>13</v>
      </c>
      <c r="F41" s="12">
        <v>2</v>
      </c>
      <c r="G41" s="12">
        <v>8</v>
      </c>
      <c r="H41" s="12">
        <v>14</v>
      </c>
      <c r="I41" s="12">
        <v>6</v>
      </c>
      <c r="J41" s="12">
        <v>6</v>
      </c>
      <c r="K41" s="12">
        <v>6</v>
      </c>
      <c r="L41" s="12">
        <v>5</v>
      </c>
      <c r="M41" s="12">
        <v>8</v>
      </c>
      <c r="N41" s="12">
        <v>8</v>
      </c>
      <c r="O41" s="12">
        <v>3</v>
      </c>
      <c r="P41" s="6">
        <f t="shared" si="6"/>
        <v>112</v>
      </c>
      <c r="Q41" s="9"/>
      <c r="R41" s="9"/>
    </row>
    <row r="42" spans="1:18" ht="17.25" customHeight="1" x14ac:dyDescent="0.2">
      <c r="A42" s="15" t="s">
        <v>20</v>
      </c>
      <c r="B42" s="12">
        <v>15</v>
      </c>
      <c r="C42" s="12">
        <v>17</v>
      </c>
      <c r="D42" s="12">
        <v>14</v>
      </c>
      <c r="E42" s="12">
        <v>18</v>
      </c>
      <c r="F42" s="12">
        <v>13</v>
      </c>
      <c r="G42" s="12">
        <v>15</v>
      </c>
      <c r="H42" s="12">
        <v>16</v>
      </c>
      <c r="I42" s="12">
        <v>15</v>
      </c>
      <c r="J42" s="12">
        <v>5</v>
      </c>
      <c r="K42" s="12">
        <v>8</v>
      </c>
      <c r="L42" s="12">
        <v>8</v>
      </c>
      <c r="M42" s="12">
        <v>4</v>
      </c>
      <c r="N42" s="12">
        <v>7</v>
      </c>
      <c r="O42" s="12">
        <v>14</v>
      </c>
      <c r="P42" s="6">
        <f t="shared" si="6"/>
        <v>169</v>
      </c>
      <c r="Q42" s="9"/>
      <c r="R42" s="9"/>
    </row>
    <row r="43" spans="1:18" ht="17.25" customHeight="1" x14ac:dyDescent="0.2">
      <c r="A43" s="45" t="s">
        <v>57</v>
      </c>
      <c r="B43" s="44">
        <v>12</v>
      </c>
      <c r="C43" s="44">
        <v>12</v>
      </c>
      <c r="D43" s="44">
        <v>12</v>
      </c>
      <c r="E43" s="44">
        <v>12</v>
      </c>
      <c r="F43" s="44">
        <v>12</v>
      </c>
      <c r="G43" s="44">
        <v>12</v>
      </c>
      <c r="H43" s="44">
        <v>12</v>
      </c>
      <c r="I43" s="44">
        <v>6</v>
      </c>
      <c r="J43" s="44">
        <v>6</v>
      </c>
      <c r="K43" s="44">
        <v>6</v>
      </c>
      <c r="L43" s="44">
        <v>6</v>
      </c>
      <c r="M43" s="44">
        <v>6</v>
      </c>
      <c r="N43" s="44">
        <v>6</v>
      </c>
      <c r="O43" s="44">
        <v>6</v>
      </c>
      <c r="P43" s="46">
        <f t="shared" si="6"/>
        <v>126</v>
      </c>
      <c r="Q43" s="9"/>
      <c r="R43" s="9"/>
    </row>
    <row r="44" spans="1:18" ht="17.25" customHeight="1" x14ac:dyDescent="0.25">
      <c r="A44" s="14" t="s">
        <v>3</v>
      </c>
      <c r="B44" s="6">
        <f>SUM(B37:B43)</f>
        <v>95</v>
      </c>
      <c r="C44" s="6">
        <f t="shared" ref="C44:O44" si="7">SUM(C37:C43)</f>
        <v>109</v>
      </c>
      <c r="D44" s="6">
        <f t="shared" si="7"/>
        <v>88</v>
      </c>
      <c r="E44" s="6">
        <f t="shared" si="7"/>
        <v>110</v>
      </c>
      <c r="F44" s="6">
        <f t="shared" si="7"/>
        <v>77</v>
      </c>
      <c r="G44" s="6">
        <f>SUM(G37:G43)</f>
        <v>89</v>
      </c>
      <c r="H44" s="6">
        <f t="shared" si="7"/>
        <v>97</v>
      </c>
      <c r="I44" s="6">
        <f t="shared" si="7"/>
        <v>50</v>
      </c>
      <c r="J44" s="6">
        <f t="shared" si="7"/>
        <v>49</v>
      </c>
      <c r="K44" s="6">
        <f t="shared" si="7"/>
        <v>50</v>
      </c>
      <c r="L44" s="6">
        <f t="shared" si="7"/>
        <v>51</v>
      </c>
      <c r="M44" s="6">
        <f t="shared" si="7"/>
        <v>73</v>
      </c>
      <c r="N44" s="6">
        <f t="shared" si="7"/>
        <v>47</v>
      </c>
      <c r="O44" s="6">
        <f t="shared" si="7"/>
        <v>52</v>
      </c>
      <c r="P44" s="6">
        <f>SUM(B44:O44)</f>
        <v>1037</v>
      </c>
      <c r="Q44" s="9"/>
      <c r="R44" s="9"/>
    </row>
  </sheetData>
  <mergeCells count="2">
    <mergeCell ref="A24:P24"/>
    <mergeCell ref="A1:P1"/>
  </mergeCells>
  <pageMargins left="0.7" right="0.7" top="0.79" bottom="0.79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zoomScaleNormal="100" workbookViewId="0">
      <selection activeCell="B5" sqref="B5:H5"/>
    </sheetView>
  </sheetViews>
  <sheetFormatPr baseColWidth="10" defaultColWidth="11.42578125" defaultRowHeight="12.75" x14ac:dyDescent="0.2"/>
  <cols>
    <col min="1" max="1" width="15.85546875" style="10" customWidth="1"/>
    <col min="2" max="15" width="5.28515625" style="10" customWidth="1"/>
    <col min="16" max="16" width="7.85546875" style="10" customWidth="1"/>
    <col min="17" max="16384" width="11.42578125" style="10"/>
  </cols>
  <sheetData>
    <row r="1" spans="1:18" ht="109.15" customHeight="1" x14ac:dyDescent="0.2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17.25" customHeight="1" x14ac:dyDescent="0.25">
      <c r="A2" s="7" t="s">
        <v>5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  <c r="O2" s="8" t="s">
        <v>41</v>
      </c>
      <c r="P2" s="8" t="s">
        <v>3</v>
      </c>
      <c r="Q2" s="9"/>
      <c r="R2" s="9"/>
    </row>
    <row r="3" spans="1:18" s="13" customFormat="1" ht="17.25" customHeight="1" x14ac:dyDescent="0.2">
      <c r="A3" s="11" t="s">
        <v>17</v>
      </c>
      <c r="B3" s="12">
        <v>12</v>
      </c>
      <c r="C3" s="12">
        <v>14</v>
      </c>
      <c r="D3" s="12">
        <v>18</v>
      </c>
      <c r="E3" s="12">
        <v>16</v>
      </c>
      <c r="F3" s="12">
        <v>17</v>
      </c>
      <c r="G3" s="12">
        <v>14</v>
      </c>
      <c r="H3" s="12">
        <v>16</v>
      </c>
      <c r="I3" s="12">
        <v>9</v>
      </c>
      <c r="J3" s="12">
        <v>9</v>
      </c>
      <c r="K3" s="12">
        <v>6</v>
      </c>
      <c r="L3" s="12">
        <v>8</v>
      </c>
      <c r="M3" s="12">
        <v>7</v>
      </c>
      <c r="N3" s="12">
        <v>8</v>
      </c>
      <c r="O3" s="12">
        <v>6</v>
      </c>
      <c r="P3" s="12">
        <f>SUM(B3:O3)</f>
        <v>160</v>
      </c>
    </row>
    <row r="4" spans="1:18" s="13" customFormat="1" ht="17.25" customHeight="1" x14ac:dyDescent="0.2">
      <c r="A4" s="43" t="s">
        <v>26</v>
      </c>
      <c r="B4" s="44">
        <v>12</v>
      </c>
      <c r="C4" s="44">
        <v>12</v>
      </c>
      <c r="D4" s="44">
        <v>12</v>
      </c>
      <c r="E4" s="44">
        <v>12</v>
      </c>
      <c r="F4" s="44">
        <v>12</v>
      </c>
      <c r="G4" s="44">
        <v>12</v>
      </c>
      <c r="H4" s="44">
        <v>12</v>
      </c>
      <c r="I4" s="44">
        <v>6</v>
      </c>
      <c r="J4" s="44">
        <v>6</v>
      </c>
      <c r="K4" s="44">
        <v>6</v>
      </c>
      <c r="L4" s="44">
        <v>6</v>
      </c>
      <c r="M4" s="44">
        <v>6</v>
      </c>
      <c r="N4" s="44">
        <v>6</v>
      </c>
      <c r="O4" s="44">
        <v>6</v>
      </c>
      <c r="P4" s="44">
        <f t="shared" ref="P4:P9" si="0">SUM(B4:O4)</f>
        <v>126</v>
      </c>
    </row>
    <row r="5" spans="1:18" s="13" customFormat="1" ht="17.25" customHeight="1" x14ac:dyDescent="0.2">
      <c r="A5" s="11" t="s">
        <v>19</v>
      </c>
      <c r="B5" s="12">
        <v>15</v>
      </c>
      <c r="C5" s="12">
        <v>25</v>
      </c>
      <c r="D5" s="12">
        <v>12</v>
      </c>
      <c r="E5" s="12">
        <v>14</v>
      </c>
      <c r="F5" s="12">
        <v>10</v>
      </c>
      <c r="G5" s="12">
        <v>9</v>
      </c>
      <c r="H5" s="12">
        <v>8</v>
      </c>
      <c r="I5" s="12">
        <v>9</v>
      </c>
      <c r="J5" s="12">
        <v>9</v>
      </c>
      <c r="K5" s="12">
        <v>8</v>
      </c>
      <c r="L5" s="12">
        <v>5</v>
      </c>
      <c r="M5" s="12">
        <v>14</v>
      </c>
      <c r="N5" s="12">
        <v>7</v>
      </c>
      <c r="O5" s="12">
        <v>13</v>
      </c>
      <c r="P5" s="12">
        <f t="shared" si="0"/>
        <v>158</v>
      </c>
    </row>
    <row r="6" spans="1:18" s="13" customFormat="1" ht="17.25" customHeight="1" x14ac:dyDescent="0.2">
      <c r="A6" s="11" t="s">
        <v>47</v>
      </c>
      <c r="B6" s="12">
        <v>20</v>
      </c>
      <c r="C6" s="12">
        <v>12</v>
      </c>
      <c r="D6" s="12">
        <v>17</v>
      </c>
      <c r="E6" s="12">
        <v>10</v>
      </c>
      <c r="F6" s="12">
        <v>14</v>
      </c>
      <c r="G6" s="12">
        <v>9</v>
      </c>
      <c r="H6" s="12">
        <v>11</v>
      </c>
      <c r="I6" s="12">
        <v>8</v>
      </c>
      <c r="J6" s="12">
        <v>8</v>
      </c>
      <c r="K6" s="12">
        <v>6</v>
      </c>
      <c r="L6" s="12">
        <v>8</v>
      </c>
      <c r="M6" s="12">
        <v>7</v>
      </c>
      <c r="N6" s="12">
        <v>8</v>
      </c>
      <c r="O6" s="12">
        <v>7</v>
      </c>
      <c r="P6" s="12">
        <f t="shared" si="0"/>
        <v>145</v>
      </c>
    </row>
    <row r="7" spans="1:18" s="13" customFormat="1" ht="17.25" customHeight="1" x14ac:dyDescent="0.2">
      <c r="A7" s="11" t="s">
        <v>46</v>
      </c>
      <c r="B7" s="12">
        <v>8</v>
      </c>
      <c r="C7" s="12">
        <v>20</v>
      </c>
      <c r="D7" s="12">
        <v>7</v>
      </c>
      <c r="E7" s="12">
        <v>8</v>
      </c>
      <c r="F7" s="12">
        <v>11</v>
      </c>
      <c r="G7" s="12">
        <v>19</v>
      </c>
      <c r="H7" s="12">
        <v>11</v>
      </c>
      <c r="I7" s="12">
        <v>8</v>
      </c>
      <c r="J7" s="12">
        <v>7</v>
      </c>
      <c r="K7" s="12">
        <v>9</v>
      </c>
      <c r="L7" s="12">
        <v>8</v>
      </c>
      <c r="M7" s="12">
        <v>9</v>
      </c>
      <c r="N7" s="12">
        <v>9</v>
      </c>
      <c r="O7" s="12">
        <v>7</v>
      </c>
      <c r="P7" s="12">
        <f t="shared" si="0"/>
        <v>141</v>
      </c>
    </row>
    <row r="8" spans="1:18" s="13" customFormat="1" ht="17.25" customHeight="1" x14ac:dyDescent="0.2">
      <c r="A8" s="11" t="s">
        <v>53</v>
      </c>
      <c r="B8" s="12">
        <v>7</v>
      </c>
      <c r="C8" s="12">
        <v>4</v>
      </c>
      <c r="D8" s="12">
        <v>12</v>
      </c>
      <c r="E8" s="12">
        <v>18</v>
      </c>
      <c r="F8" s="12">
        <v>5</v>
      </c>
      <c r="G8" s="12">
        <v>13</v>
      </c>
      <c r="H8" s="12">
        <v>10</v>
      </c>
      <c r="I8" s="12">
        <v>6</v>
      </c>
      <c r="J8" s="12">
        <v>6</v>
      </c>
      <c r="K8" s="12">
        <v>8</v>
      </c>
      <c r="L8" s="12">
        <v>2</v>
      </c>
      <c r="M8" s="12">
        <v>6</v>
      </c>
      <c r="N8" s="12">
        <v>8</v>
      </c>
      <c r="O8" s="12">
        <v>4</v>
      </c>
      <c r="P8" s="12">
        <f t="shared" si="0"/>
        <v>109</v>
      </c>
    </row>
    <row r="9" spans="1:18" s="13" customFormat="1" ht="17.25" customHeight="1" x14ac:dyDescent="0.2">
      <c r="A9" s="11" t="s">
        <v>21</v>
      </c>
      <c r="B9" s="12">
        <v>22</v>
      </c>
      <c r="C9" s="12">
        <v>12</v>
      </c>
      <c r="D9" s="12">
        <v>13</v>
      </c>
      <c r="E9" s="12">
        <v>10</v>
      </c>
      <c r="F9" s="12">
        <v>7</v>
      </c>
      <c r="G9" s="12">
        <v>16</v>
      </c>
      <c r="H9" s="12">
        <v>16</v>
      </c>
      <c r="I9" s="12">
        <v>8</v>
      </c>
      <c r="J9" s="12">
        <v>6</v>
      </c>
      <c r="K9" s="12">
        <v>8</v>
      </c>
      <c r="L9" s="12">
        <v>7</v>
      </c>
      <c r="M9" s="12">
        <v>7</v>
      </c>
      <c r="N9" s="12">
        <v>6</v>
      </c>
      <c r="O9" s="12">
        <v>3</v>
      </c>
      <c r="P9" s="12">
        <f t="shared" si="0"/>
        <v>141</v>
      </c>
    </row>
    <row r="10" spans="1:18" ht="17.25" customHeight="1" x14ac:dyDescent="0.25">
      <c r="A10" s="14" t="s">
        <v>3</v>
      </c>
      <c r="B10" s="6">
        <f>SUM(B3:B9)</f>
        <v>96</v>
      </c>
      <c r="C10" s="6">
        <f t="shared" ref="C10:O10" si="1">SUM(C3:C9)</f>
        <v>99</v>
      </c>
      <c r="D10" s="6">
        <f t="shared" si="1"/>
        <v>91</v>
      </c>
      <c r="E10" s="6">
        <f t="shared" si="1"/>
        <v>88</v>
      </c>
      <c r="F10" s="6">
        <f t="shared" si="1"/>
        <v>76</v>
      </c>
      <c r="G10" s="6">
        <f t="shared" si="1"/>
        <v>92</v>
      </c>
      <c r="H10" s="6">
        <f t="shared" si="1"/>
        <v>84</v>
      </c>
      <c r="I10" s="6">
        <f t="shared" si="1"/>
        <v>54</v>
      </c>
      <c r="J10" s="6">
        <f t="shared" si="1"/>
        <v>51</v>
      </c>
      <c r="K10" s="6">
        <f t="shared" si="1"/>
        <v>51</v>
      </c>
      <c r="L10" s="6">
        <f t="shared" si="1"/>
        <v>44</v>
      </c>
      <c r="M10" s="6">
        <f t="shared" si="1"/>
        <v>56</v>
      </c>
      <c r="N10" s="6">
        <f t="shared" si="1"/>
        <v>52</v>
      </c>
      <c r="O10" s="6">
        <f t="shared" si="1"/>
        <v>46</v>
      </c>
      <c r="P10" s="6">
        <f>SUM(B10:O10)</f>
        <v>980</v>
      </c>
      <c r="Q10" s="9"/>
      <c r="R10" s="9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7.25" customHeight="1" x14ac:dyDescent="0.25">
      <c r="A13" s="7" t="s">
        <v>6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41</v>
      </c>
      <c r="P13" s="8" t="s">
        <v>3</v>
      </c>
      <c r="Q13" s="9"/>
      <c r="R13" s="9"/>
    </row>
    <row r="14" spans="1:18" ht="17.25" customHeight="1" x14ac:dyDescent="0.2">
      <c r="A14" s="11" t="s">
        <v>32</v>
      </c>
      <c r="B14" s="12">
        <v>19</v>
      </c>
      <c r="C14" s="12">
        <v>12</v>
      </c>
      <c r="D14" s="12">
        <v>8</v>
      </c>
      <c r="E14" s="12">
        <v>19</v>
      </c>
      <c r="F14" s="12">
        <v>14</v>
      </c>
      <c r="G14" s="12">
        <v>15</v>
      </c>
      <c r="H14" s="12">
        <v>17</v>
      </c>
      <c r="I14" s="12">
        <v>11</v>
      </c>
      <c r="J14" s="12">
        <v>6</v>
      </c>
      <c r="K14" s="12">
        <v>9</v>
      </c>
      <c r="L14" s="12">
        <v>7</v>
      </c>
      <c r="M14" s="12">
        <v>3</v>
      </c>
      <c r="N14" s="12">
        <v>9</v>
      </c>
      <c r="O14" s="12">
        <v>7</v>
      </c>
      <c r="P14" s="6">
        <f>SUM(B14:O14)</f>
        <v>156</v>
      </c>
      <c r="Q14" s="9"/>
      <c r="R14" s="9"/>
    </row>
    <row r="15" spans="1:18" ht="17.25" customHeight="1" x14ac:dyDescent="0.2">
      <c r="A15" s="11" t="s">
        <v>23</v>
      </c>
      <c r="B15" s="12">
        <v>21</v>
      </c>
      <c r="C15" s="12">
        <v>14</v>
      </c>
      <c r="D15" s="12">
        <v>12</v>
      </c>
      <c r="E15" s="12">
        <v>18</v>
      </c>
      <c r="F15" s="12">
        <v>14</v>
      </c>
      <c r="G15" s="12">
        <v>19</v>
      </c>
      <c r="H15" s="12">
        <v>11</v>
      </c>
      <c r="I15" s="12">
        <v>7</v>
      </c>
      <c r="J15" s="12">
        <v>8</v>
      </c>
      <c r="K15" s="12">
        <v>14</v>
      </c>
      <c r="L15" s="12">
        <v>5</v>
      </c>
      <c r="M15" s="12">
        <v>8</v>
      </c>
      <c r="N15" s="12">
        <v>12</v>
      </c>
      <c r="O15" s="12">
        <v>8</v>
      </c>
      <c r="P15" s="6">
        <f t="shared" ref="P15:P20" si="2">SUM(B15:O15)</f>
        <v>171</v>
      </c>
      <c r="Q15" s="9"/>
      <c r="R15" s="9"/>
    </row>
    <row r="16" spans="1:18" ht="17.25" customHeight="1" x14ac:dyDescent="0.2">
      <c r="A16" s="11" t="s">
        <v>29</v>
      </c>
      <c r="B16" s="12">
        <v>15</v>
      </c>
      <c r="C16" s="12">
        <v>22</v>
      </c>
      <c r="D16" s="12">
        <v>14</v>
      </c>
      <c r="E16" s="12">
        <v>15</v>
      </c>
      <c r="F16" s="12">
        <v>12</v>
      </c>
      <c r="G16" s="12">
        <v>9</v>
      </c>
      <c r="H16" s="12">
        <v>17</v>
      </c>
      <c r="I16" s="12">
        <v>8</v>
      </c>
      <c r="J16" s="12">
        <v>6</v>
      </c>
      <c r="K16" s="12">
        <v>7</v>
      </c>
      <c r="L16" s="12">
        <v>7</v>
      </c>
      <c r="M16" s="12">
        <v>7</v>
      </c>
      <c r="N16" s="12">
        <v>8</v>
      </c>
      <c r="O16" s="12">
        <v>9</v>
      </c>
      <c r="P16" s="6">
        <f t="shared" si="2"/>
        <v>156</v>
      </c>
      <c r="Q16" s="13"/>
      <c r="R16" s="13"/>
    </row>
    <row r="17" spans="1:18" ht="17.25" customHeight="1" x14ac:dyDescent="0.2">
      <c r="A17" s="11" t="s">
        <v>14</v>
      </c>
      <c r="B17" s="12">
        <v>10</v>
      </c>
      <c r="C17" s="12">
        <v>14</v>
      </c>
      <c r="D17" s="12">
        <v>19</v>
      </c>
      <c r="E17" s="12">
        <v>20</v>
      </c>
      <c r="F17" s="12">
        <v>17</v>
      </c>
      <c r="G17" s="12">
        <v>9</v>
      </c>
      <c r="H17" s="12">
        <v>14</v>
      </c>
      <c r="I17" s="12">
        <v>11</v>
      </c>
      <c r="J17" s="12">
        <v>7</v>
      </c>
      <c r="K17" s="12">
        <v>14</v>
      </c>
      <c r="L17" s="12">
        <v>8</v>
      </c>
      <c r="M17" s="12">
        <v>6</v>
      </c>
      <c r="N17" s="12">
        <v>8</v>
      </c>
      <c r="O17" s="12">
        <v>7</v>
      </c>
      <c r="P17" s="6">
        <f t="shared" si="2"/>
        <v>164</v>
      </c>
      <c r="Q17" s="13"/>
      <c r="R17" s="13"/>
    </row>
    <row r="18" spans="1:18" ht="17.25" customHeight="1" x14ac:dyDescent="0.2">
      <c r="A18" s="11" t="s">
        <v>27</v>
      </c>
      <c r="B18" s="6">
        <v>12</v>
      </c>
      <c r="C18" s="6">
        <v>12</v>
      </c>
      <c r="D18" s="6">
        <v>7</v>
      </c>
      <c r="E18" s="6">
        <v>9</v>
      </c>
      <c r="F18" s="6">
        <v>10</v>
      </c>
      <c r="G18" s="6">
        <v>3</v>
      </c>
      <c r="H18" s="6">
        <v>7</v>
      </c>
      <c r="I18" s="6">
        <v>8</v>
      </c>
      <c r="J18" s="6">
        <v>6</v>
      </c>
      <c r="K18" s="6">
        <v>9</v>
      </c>
      <c r="L18" s="6">
        <v>4</v>
      </c>
      <c r="M18" s="6">
        <v>7</v>
      </c>
      <c r="N18" s="6">
        <v>6</v>
      </c>
      <c r="O18" s="6">
        <v>8</v>
      </c>
      <c r="P18" s="6">
        <f t="shared" si="2"/>
        <v>108</v>
      </c>
      <c r="Q18" s="13"/>
      <c r="R18" s="13"/>
    </row>
    <row r="19" spans="1:18" ht="17.25" customHeight="1" x14ac:dyDescent="0.2">
      <c r="A19" s="11" t="s">
        <v>18</v>
      </c>
      <c r="B19" s="12">
        <v>13</v>
      </c>
      <c r="C19" s="12">
        <v>8</v>
      </c>
      <c r="D19" s="12">
        <v>9</v>
      </c>
      <c r="E19" s="12">
        <v>15</v>
      </c>
      <c r="F19" s="12">
        <v>13</v>
      </c>
      <c r="G19" s="12">
        <v>16</v>
      </c>
      <c r="H19" s="12">
        <v>7</v>
      </c>
      <c r="I19" s="12">
        <v>3</v>
      </c>
      <c r="J19" s="12">
        <v>8</v>
      </c>
      <c r="K19" s="12">
        <v>14</v>
      </c>
      <c r="L19" s="12">
        <v>3</v>
      </c>
      <c r="M19" s="12">
        <v>8</v>
      </c>
      <c r="N19" s="12">
        <v>3</v>
      </c>
      <c r="O19" s="12">
        <v>7</v>
      </c>
      <c r="P19" s="6">
        <f t="shared" si="2"/>
        <v>127</v>
      </c>
      <c r="Q19" s="13"/>
      <c r="R19" s="13"/>
    </row>
    <row r="20" spans="1:18" ht="17.25" customHeight="1" x14ac:dyDescent="0.2">
      <c r="A20" s="11" t="s">
        <v>54</v>
      </c>
      <c r="B20" s="12">
        <v>8</v>
      </c>
      <c r="C20" s="12">
        <v>5</v>
      </c>
      <c r="D20" s="12">
        <v>16</v>
      </c>
      <c r="E20" s="12">
        <v>13</v>
      </c>
      <c r="F20" s="12">
        <v>14</v>
      </c>
      <c r="G20" s="12">
        <v>6</v>
      </c>
      <c r="H20" s="12">
        <v>0</v>
      </c>
      <c r="I20" s="12">
        <v>5</v>
      </c>
      <c r="J20" s="12">
        <v>7</v>
      </c>
      <c r="K20" s="12">
        <v>8</v>
      </c>
      <c r="L20" s="12">
        <v>2</v>
      </c>
      <c r="M20" s="12">
        <v>8</v>
      </c>
      <c r="N20" s="12">
        <v>12</v>
      </c>
      <c r="O20" s="12">
        <v>1</v>
      </c>
      <c r="P20" s="6">
        <f t="shared" si="2"/>
        <v>105</v>
      </c>
      <c r="Q20" s="13"/>
      <c r="R20" s="13"/>
    </row>
    <row r="21" spans="1:18" ht="17.25" customHeight="1" x14ac:dyDescent="0.25">
      <c r="A21" s="14" t="s">
        <v>3</v>
      </c>
      <c r="B21" s="6">
        <f>SUM(B14:B20)</f>
        <v>98</v>
      </c>
      <c r="C21" s="6">
        <f t="shared" ref="C21:O21" si="3">SUM(C14:C20)</f>
        <v>87</v>
      </c>
      <c r="D21" s="6">
        <f t="shared" si="3"/>
        <v>85</v>
      </c>
      <c r="E21" s="6">
        <f t="shared" si="3"/>
        <v>109</v>
      </c>
      <c r="F21" s="6">
        <f t="shared" si="3"/>
        <v>94</v>
      </c>
      <c r="G21" s="6">
        <f t="shared" si="3"/>
        <v>77</v>
      </c>
      <c r="H21" s="6">
        <f t="shared" si="3"/>
        <v>73</v>
      </c>
      <c r="I21" s="6">
        <f t="shared" si="3"/>
        <v>53</v>
      </c>
      <c r="J21" s="6">
        <f t="shared" si="3"/>
        <v>48</v>
      </c>
      <c r="K21" s="6">
        <f t="shared" si="3"/>
        <v>75</v>
      </c>
      <c r="L21" s="6">
        <f t="shared" si="3"/>
        <v>36</v>
      </c>
      <c r="M21" s="6">
        <f t="shared" si="3"/>
        <v>47</v>
      </c>
      <c r="N21" s="6">
        <f t="shared" si="3"/>
        <v>58</v>
      </c>
      <c r="O21" s="6">
        <f t="shared" si="3"/>
        <v>47</v>
      </c>
      <c r="P21" s="6">
        <f>SUM(B21:O21)</f>
        <v>987</v>
      </c>
      <c r="Q21" s="9"/>
      <c r="R21" s="9"/>
    </row>
    <row r="22" spans="1:18" ht="109.15" customHeight="1" x14ac:dyDescent="0.2">
      <c r="A22" s="61" t="s">
        <v>52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9"/>
      <c r="R22" s="9"/>
    </row>
    <row r="23" spans="1:18" ht="17.25" customHeight="1" x14ac:dyDescent="0.25">
      <c r="A23" s="7" t="s">
        <v>7</v>
      </c>
      <c r="B23" s="8" t="s">
        <v>35</v>
      </c>
      <c r="C23" s="8" t="s">
        <v>36</v>
      </c>
      <c r="D23" s="8" t="s">
        <v>37</v>
      </c>
      <c r="E23" s="8" t="s">
        <v>38</v>
      </c>
      <c r="F23" s="8" t="s">
        <v>39</v>
      </c>
      <c r="G23" s="8" t="s">
        <v>40</v>
      </c>
      <c r="H23" s="8" t="s">
        <v>41</v>
      </c>
      <c r="I23" s="8" t="s">
        <v>35</v>
      </c>
      <c r="J23" s="8" t="s">
        <v>36</v>
      </c>
      <c r="K23" s="8" t="s">
        <v>37</v>
      </c>
      <c r="L23" s="8" t="s">
        <v>38</v>
      </c>
      <c r="M23" s="8" t="s">
        <v>39</v>
      </c>
      <c r="N23" s="8" t="s">
        <v>40</v>
      </c>
      <c r="O23" s="8" t="s">
        <v>41</v>
      </c>
      <c r="P23" s="8" t="s">
        <v>3</v>
      </c>
      <c r="Q23" s="9"/>
      <c r="R23" s="9"/>
    </row>
    <row r="24" spans="1:18" ht="17.25" customHeight="1" x14ac:dyDescent="0.2">
      <c r="A24" s="45" t="s">
        <v>22</v>
      </c>
      <c r="B24" s="44">
        <v>12</v>
      </c>
      <c r="C24" s="44">
        <v>12</v>
      </c>
      <c r="D24" s="44">
        <v>12</v>
      </c>
      <c r="E24" s="44">
        <v>12</v>
      </c>
      <c r="F24" s="44">
        <v>12</v>
      </c>
      <c r="G24" s="44">
        <v>12</v>
      </c>
      <c r="H24" s="44">
        <v>12</v>
      </c>
      <c r="I24" s="44">
        <v>6</v>
      </c>
      <c r="J24" s="44">
        <v>6</v>
      </c>
      <c r="K24" s="44">
        <v>6</v>
      </c>
      <c r="L24" s="44">
        <v>6</v>
      </c>
      <c r="M24" s="44">
        <v>6</v>
      </c>
      <c r="N24" s="44">
        <v>6</v>
      </c>
      <c r="O24" s="44">
        <v>6</v>
      </c>
      <c r="P24" s="46">
        <f>SUM(B24:O24)</f>
        <v>126</v>
      </c>
      <c r="Q24" s="9"/>
      <c r="R24" s="9"/>
    </row>
    <row r="25" spans="1:18" ht="17.25" customHeight="1" x14ac:dyDescent="0.2">
      <c r="A25" s="45" t="s">
        <v>33</v>
      </c>
      <c r="B25" s="46">
        <v>12</v>
      </c>
      <c r="C25" s="46">
        <v>12</v>
      </c>
      <c r="D25" s="46">
        <v>12</v>
      </c>
      <c r="E25" s="46">
        <v>12</v>
      </c>
      <c r="F25" s="46">
        <v>12</v>
      </c>
      <c r="G25" s="46">
        <v>12</v>
      </c>
      <c r="H25" s="46">
        <v>12</v>
      </c>
      <c r="I25" s="46">
        <v>6</v>
      </c>
      <c r="J25" s="46">
        <v>6</v>
      </c>
      <c r="K25" s="46">
        <v>6</v>
      </c>
      <c r="L25" s="46">
        <v>6</v>
      </c>
      <c r="M25" s="46">
        <v>6</v>
      </c>
      <c r="N25" s="46">
        <v>6</v>
      </c>
      <c r="O25" s="46">
        <v>6</v>
      </c>
      <c r="P25" s="46">
        <f t="shared" ref="P25:P30" si="4">SUM(B25:O25)</f>
        <v>126</v>
      </c>
      <c r="Q25" s="9"/>
      <c r="R25" s="9"/>
    </row>
    <row r="26" spans="1:18" ht="17.25" customHeight="1" x14ac:dyDescent="0.2">
      <c r="A26" s="11" t="s">
        <v>48</v>
      </c>
      <c r="B26" s="12">
        <v>14</v>
      </c>
      <c r="C26" s="12">
        <v>19</v>
      </c>
      <c r="D26" s="12">
        <v>7</v>
      </c>
      <c r="E26" s="12">
        <v>18</v>
      </c>
      <c r="F26" s="12">
        <v>24</v>
      </c>
      <c r="G26" s="12">
        <v>16</v>
      </c>
      <c r="H26" s="12">
        <v>16</v>
      </c>
      <c r="I26" s="12">
        <v>6</v>
      </c>
      <c r="J26" s="12">
        <v>8</v>
      </c>
      <c r="K26" s="12">
        <v>4</v>
      </c>
      <c r="L26" s="12">
        <v>7</v>
      </c>
      <c r="M26" s="12">
        <v>5</v>
      </c>
      <c r="N26" s="12">
        <v>9</v>
      </c>
      <c r="O26" s="12">
        <v>7</v>
      </c>
      <c r="P26" s="6">
        <f t="shared" si="4"/>
        <v>160</v>
      </c>
      <c r="Q26" s="9"/>
      <c r="R26" s="9"/>
    </row>
    <row r="27" spans="1:18" ht="17.25" customHeight="1" x14ac:dyDescent="0.2">
      <c r="A27" s="15" t="s">
        <v>30</v>
      </c>
      <c r="B27" s="12">
        <v>14</v>
      </c>
      <c r="C27" s="12">
        <v>20</v>
      </c>
      <c r="D27" s="12">
        <v>13</v>
      </c>
      <c r="E27" s="12">
        <v>21</v>
      </c>
      <c r="F27" s="12">
        <v>11</v>
      </c>
      <c r="G27" s="12">
        <v>17</v>
      </c>
      <c r="H27" s="12">
        <v>15</v>
      </c>
      <c r="I27" s="12">
        <v>8</v>
      </c>
      <c r="J27" s="12">
        <v>16</v>
      </c>
      <c r="K27" s="12">
        <v>9</v>
      </c>
      <c r="L27" s="12">
        <v>6</v>
      </c>
      <c r="M27" s="12">
        <v>8</v>
      </c>
      <c r="N27" s="12">
        <v>16</v>
      </c>
      <c r="O27" s="12">
        <v>6</v>
      </c>
      <c r="P27" s="6">
        <f t="shared" si="4"/>
        <v>180</v>
      </c>
      <c r="Q27" s="9"/>
      <c r="R27" s="9"/>
    </row>
    <row r="28" spans="1:18" ht="17.25" customHeight="1" x14ac:dyDescent="0.2">
      <c r="A28" s="45" t="s">
        <v>24</v>
      </c>
      <c r="B28" s="44">
        <v>12</v>
      </c>
      <c r="C28" s="44">
        <v>12</v>
      </c>
      <c r="D28" s="44">
        <v>12</v>
      </c>
      <c r="E28" s="44">
        <v>12</v>
      </c>
      <c r="F28" s="44">
        <v>12</v>
      </c>
      <c r="G28" s="44">
        <v>12</v>
      </c>
      <c r="H28" s="44">
        <v>12</v>
      </c>
      <c r="I28" s="44">
        <v>6</v>
      </c>
      <c r="J28" s="44">
        <v>6</v>
      </c>
      <c r="K28" s="44">
        <v>6</v>
      </c>
      <c r="L28" s="44">
        <v>6</v>
      </c>
      <c r="M28" s="44">
        <v>6</v>
      </c>
      <c r="N28" s="44">
        <v>6</v>
      </c>
      <c r="O28" s="44">
        <v>6</v>
      </c>
      <c r="P28" s="46">
        <f t="shared" si="4"/>
        <v>126</v>
      </c>
      <c r="Q28" s="9"/>
      <c r="R28" s="9"/>
    </row>
    <row r="29" spans="1:18" ht="17.25" customHeight="1" x14ac:dyDescent="0.2">
      <c r="A29" s="45" t="s">
        <v>25</v>
      </c>
      <c r="B29" s="44">
        <v>12</v>
      </c>
      <c r="C29" s="44">
        <v>12</v>
      </c>
      <c r="D29" s="44">
        <v>12</v>
      </c>
      <c r="E29" s="44">
        <v>12</v>
      </c>
      <c r="F29" s="44">
        <v>12</v>
      </c>
      <c r="G29" s="44">
        <v>12</v>
      </c>
      <c r="H29" s="44">
        <v>12</v>
      </c>
      <c r="I29" s="44">
        <v>6</v>
      </c>
      <c r="J29" s="44">
        <v>6</v>
      </c>
      <c r="K29" s="44">
        <v>6</v>
      </c>
      <c r="L29" s="44">
        <v>6</v>
      </c>
      <c r="M29" s="44">
        <v>6</v>
      </c>
      <c r="N29" s="44">
        <v>6</v>
      </c>
      <c r="O29" s="44">
        <v>6</v>
      </c>
      <c r="P29" s="46">
        <f t="shared" si="4"/>
        <v>126</v>
      </c>
      <c r="Q29" s="9"/>
      <c r="R29" s="9"/>
    </row>
    <row r="30" spans="1:18" ht="17.25" customHeight="1" x14ac:dyDescent="0.2">
      <c r="A30" s="11" t="s">
        <v>55</v>
      </c>
      <c r="B30" s="12">
        <v>19</v>
      </c>
      <c r="C30" s="12">
        <v>14</v>
      </c>
      <c r="D30" s="12">
        <v>12</v>
      </c>
      <c r="E30" s="12">
        <v>17</v>
      </c>
      <c r="F30" s="12">
        <v>7</v>
      </c>
      <c r="G30" s="12">
        <v>12</v>
      </c>
      <c r="H30" s="12">
        <v>14</v>
      </c>
      <c r="I30" s="12">
        <v>6</v>
      </c>
      <c r="J30" s="12">
        <v>8</v>
      </c>
      <c r="K30" s="12">
        <v>8</v>
      </c>
      <c r="L30" s="12">
        <v>7</v>
      </c>
      <c r="M30" s="12">
        <v>5</v>
      </c>
      <c r="N30" s="12">
        <v>7</v>
      </c>
      <c r="O30" s="12">
        <v>7</v>
      </c>
      <c r="P30" s="6">
        <f t="shared" si="4"/>
        <v>143</v>
      </c>
      <c r="Q30" s="9"/>
      <c r="R30" s="9"/>
    </row>
    <row r="31" spans="1:18" ht="17.25" customHeight="1" x14ac:dyDescent="0.25">
      <c r="A31" s="14" t="s">
        <v>3</v>
      </c>
      <c r="B31" s="6">
        <f>SUM(B24:B30)</f>
        <v>95</v>
      </c>
      <c r="C31" s="6">
        <f t="shared" ref="C31:O31" si="5">SUM(C24:C30)</f>
        <v>101</v>
      </c>
      <c r="D31" s="6">
        <f t="shared" si="5"/>
        <v>80</v>
      </c>
      <c r="E31" s="6">
        <f>SUM(E24:E30)</f>
        <v>104</v>
      </c>
      <c r="F31" s="6">
        <f t="shared" si="5"/>
        <v>90</v>
      </c>
      <c r="G31" s="6">
        <f t="shared" si="5"/>
        <v>93</v>
      </c>
      <c r="H31" s="6">
        <f t="shared" si="5"/>
        <v>93</v>
      </c>
      <c r="I31" s="6">
        <f t="shared" si="5"/>
        <v>44</v>
      </c>
      <c r="J31" s="6">
        <f t="shared" si="5"/>
        <v>56</v>
      </c>
      <c r="K31" s="6">
        <f t="shared" si="5"/>
        <v>45</v>
      </c>
      <c r="L31" s="6">
        <f t="shared" si="5"/>
        <v>44</v>
      </c>
      <c r="M31" s="6">
        <f t="shared" si="5"/>
        <v>42</v>
      </c>
      <c r="N31" s="6">
        <f t="shared" si="5"/>
        <v>56</v>
      </c>
      <c r="O31" s="6">
        <f t="shared" si="5"/>
        <v>44</v>
      </c>
      <c r="P31" s="6">
        <f>SUM(B31:O31)</f>
        <v>987</v>
      </c>
      <c r="Q31" s="9"/>
      <c r="R31" s="9"/>
    </row>
    <row r="32" spans="1:18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17.25" customHeight="1" x14ac:dyDescent="0.25">
      <c r="A34" s="7" t="s">
        <v>8</v>
      </c>
      <c r="B34" s="8" t="s">
        <v>35</v>
      </c>
      <c r="C34" s="8" t="s">
        <v>36</v>
      </c>
      <c r="D34" s="8" t="s">
        <v>37</v>
      </c>
      <c r="E34" s="8" t="s">
        <v>38</v>
      </c>
      <c r="F34" s="8" t="s">
        <v>39</v>
      </c>
      <c r="G34" s="8" t="s">
        <v>40</v>
      </c>
      <c r="H34" s="8" t="s">
        <v>41</v>
      </c>
      <c r="I34" s="8" t="s">
        <v>35</v>
      </c>
      <c r="J34" s="8" t="s">
        <v>36</v>
      </c>
      <c r="K34" s="8" t="s">
        <v>37</v>
      </c>
      <c r="L34" s="8" t="s">
        <v>38</v>
      </c>
      <c r="M34" s="8" t="s">
        <v>39</v>
      </c>
      <c r="N34" s="8" t="s">
        <v>40</v>
      </c>
      <c r="O34" s="8" t="s">
        <v>41</v>
      </c>
      <c r="P34" s="8" t="s">
        <v>3</v>
      </c>
      <c r="Q34" s="9"/>
      <c r="R34" s="9"/>
    </row>
    <row r="35" spans="1:18" ht="17.25" customHeight="1" x14ac:dyDescent="0.2">
      <c r="A35" s="11" t="s">
        <v>28</v>
      </c>
      <c r="B35" s="12">
        <v>15</v>
      </c>
      <c r="C35" s="12">
        <v>17</v>
      </c>
      <c r="D35" s="12">
        <v>10</v>
      </c>
      <c r="E35" s="12">
        <v>13</v>
      </c>
      <c r="F35" s="12">
        <v>13</v>
      </c>
      <c r="G35" s="12">
        <v>13</v>
      </c>
      <c r="H35" s="12">
        <v>16</v>
      </c>
      <c r="I35" s="12">
        <v>12</v>
      </c>
      <c r="J35" s="12">
        <v>8</v>
      </c>
      <c r="K35" s="12">
        <v>8</v>
      </c>
      <c r="L35" s="12">
        <v>6</v>
      </c>
      <c r="M35" s="12">
        <v>8</v>
      </c>
      <c r="N35" s="12">
        <v>6</v>
      </c>
      <c r="O35" s="12">
        <v>5</v>
      </c>
      <c r="P35" s="6">
        <f>SUM(B35:O35)</f>
        <v>150</v>
      </c>
      <c r="Q35" s="9"/>
      <c r="R35" s="9"/>
    </row>
    <row r="36" spans="1:18" ht="17.25" customHeight="1" x14ac:dyDescent="0.2">
      <c r="A36" s="11" t="s">
        <v>15</v>
      </c>
      <c r="B36" s="6">
        <v>11</v>
      </c>
      <c r="C36" s="6">
        <v>14</v>
      </c>
      <c r="D36" s="6">
        <v>10</v>
      </c>
      <c r="E36" s="6">
        <v>12</v>
      </c>
      <c r="F36" s="6">
        <v>9</v>
      </c>
      <c r="G36" s="6">
        <v>13</v>
      </c>
      <c r="H36" s="6">
        <v>5</v>
      </c>
      <c r="I36" s="6">
        <v>7</v>
      </c>
      <c r="J36" s="6">
        <v>9</v>
      </c>
      <c r="K36" s="6">
        <v>8</v>
      </c>
      <c r="L36" s="6">
        <v>23</v>
      </c>
      <c r="M36" s="6">
        <v>7</v>
      </c>
      <c r="N36" s="6">
        <v>16</v>
      </c>
      <c r="O36" s="6">
        <v>8</v>
      </c>
      <c r="P36" s="6">
        <f t="shared" ref="P36:P41" si="6">SUM(B36:O36)</f>
        <v>152</v>
      </c>
      <c r="Q36" s="9"/>
      <c r="R36" s="9"/>
    </row>
    <row r="37" spans="1:18" ht="17.25" customHeight="1" x14ac:dyDescent="0.2">
      <c r="A37" s="43" t="s">
        <v>31</v>
      </c>
      <c r="B37" s="46">
        <v>12</v>
      </c>
      <c r="C37" s="46">
        <v>12</v>
      </c>
      <c r="D37" s="46">
        <v>12</v>
      </c>
      <c r="E37" s="46">
        <v>12</v>
      </c>
      <c r="F37" s="46">
        <v>12</v>
      </c>
      <c r="G37" s="46">
        <v>12</v>
      </c>
      <c r="H37" s="46">
        <v>12</v>
      </c>
      <c r="I37" s="46">
        <v>6</v>
      </c>
      <c r="J37" s="46">
        <v>6</v>
      </c>
      <c r="K37" s="46">
        <v>6</v>
      </c>
      <c r="L37" s="46">
        <v>6</v>
      </c>
      <c r="M37" s="46">
        <v>6</v>
      </c>
      <c r="N37" s="46">
        <v>6</v>
      </c>
      <c r="O37" s="46">
        <v>6</v>
      </c>
      <c r="P37" s="46">
        <f t="shared" si="6"/>
        <v>126</v>
      </c>
      <c r="Q37" s="9"/>
      <c r="R37" s="9"/>
    </row>
    <row r="38" spans="1:18" ht="17.25" customHeight="1" x14ac:dyDescent="0.2">
      <c r="A38" s="11" t="s">
        <v>16</v>
      </c>
      <c r="B38" s="12">
        <v>16</v>
      </c>
      <c r="C38" s="12">
        <v>24</v>
      </c>
      <c r="D38" s="12">
        <v>19</v>
      </c>
      <c r="E38" s="12">
        <v>11</v>
      </c>
      <c r="F38" s="12">
        <v>12</v>
      </c>
      <c r="G38" s="12">
        <v>15</v>
      </c>
      <c r="H38" s="12">
        <v>13</v>
      </c>
      <c r="I38" s="12">
        <v>7</v>
      </c>
      <c r="J38" s="12">
        <v>8</v>
      </c>
      <c r="K38" s="12">
        <v>5</v>
      </c>
      <c r="L38" s="12">
        <v>12</v>
      </c>
      <c r="M38" s="12">
        <v>8</v>
      </c>
      <c r="N38" s="12">
        <v>7</v>
      </c>
      <c r="O38" s="12">
        <v>6</v>
      </c>
      <c r="P38" s="6">
        <f t="shared" si="6"/>
        <v>163</v>
      </c>
      <c r="Q38" s="9"/>
      <c r="R38" s="9"/>
    </row>
    <row r="39" spans="1:18" ht="17.25" customHeight="1" x14ac:dyDescent="0.2">
      <c r="A39" s="11" t="s">
        <v>56</v>
      </c>
      <c r="B39" s="12">
        <v>14</v>
      </c>
      <c r="C39" s="12">
        <v>13</v>
      </c>
      <c r="D39" s="12">
        <v>15</v>
      </c>
      <c r="E39" s="12">
        <v>14</v>
      </c>
      <c r="F39" s="12">
        <v>16</v>
      </c>
      <c r="G39" s="12">
        <v>10</v>
      </c>
      <c r="H39" s="12">
        <v>14</v>
      </c>
      <c r="I39" s="12">
        <v>7</v>
      </c>
      <c r="J39" s="12">
        <v>8</v>
      </c>
      <c r="K39" s="12">
        <v>5</v>
      </c>
      <c r="L39" s="12">
        <v>5</v>
      </c>
      <c r="M39" s="12">
        <v>6</v>
      </c>
      <c r="N39" s="12">
        <v>5</v>
      </c>
      <c r="O39" s="12">
        <v>13</v>
      </c>
      <c r="P39" s="6">
        <f t="shared" si="6"/>
        <v>145</v>
      </c>
      <c r="Q39" s="9"/>
      <c r="R39" s="9"/>
    </row>
    <row r="40" spans="1:18" ht="17.25" customHeight="1" x14ac:dyDescent="0.2">
      <c r="A40" s="15" t="s">
        <v>20</v>
      </c>
      <c r="B40" s="12">
        <v>15</v>
      </c>
      <c r="C40" s="12">
        <v>15</v>
      </c>
      <c r="D40" s="12">
        <v>12</v>
      </c>
      <c r="E40" s="12">
        <v>18</v>
      </c>
      <c r="F40" s="12">
        <v>9</v>
      </c>
      <c r="G40" s="12">
        <v>11</v>
      </c>
      <c r="H40" s="12">
        <v>6</v>
      </c>
      <c r="I40" s="12">
        <v>6</v>
      </c>
      <c r="J40" s="12">
        <v>7</v>
      </c>
      <c r="K40" s="12">
        <v>9</v>
      </c>
      <c r="L40" s="12">
        <v>8</v>
      </c>
      <c r="M40" s="12">
        <v>8</v>
      </c>
      <c r="N40" s="12">
        <v>7</v>
      </c>
      <c r="O40" s="12">
        <v>8</v>
      </c>
      <c r="P40" s="6">
        <f t="shared" si="6"/>
        <v>139</v>
      </c>
      <c r="Q40" s="9"/>
      <c r="R40" s="9"/>
    </row>
    <row r="41" spans="1:18" ht="17.25" customHeight="1" x14ac:dyDescent="0.2">
      <c r="A41" s="15" t="s">
        <v>57</v>
      </c>
      <c r="B41" s="12">
        <v>12</v>
      </c>
      <c r="C41" s="12">
        <v>12</v>
      </c>
      <c r="D41" s="12">
        <v>12</v>
      </c>
      <c r="E41" s="12">
        <v>12</v>
      </c>
      <c r="F41" s="12">
        <v>12</v>
      </c>
      <c r="G41" s="12">
        <v>12</v>
      </c>
      <c r="H41" s="12">
        <v>12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12">
        <v>6</v>
      </c>
      <c r="P41" s="6">
        <f t="shared" si="6"/>
        <v>126</v>
      </c>
      <c r="Q41" s="9"/>
      <c r="R41" s="9"/>
    </row>
    <row r="42" spans="1:18" ht="17.25" customHeight="1" x14ac:dyDescent="0.25">
      <c r="A42" s="14" t="s">
        <v>3</v>
      </c>
      <c r="B42" s="6">
        <f>SUM(B35:B41)</f>
        <v>95</v>
      </c>
      <c r="C42" s="6">
        <f t="shared" ref="C42:O42" si="7">SUM(C35:C41)</f>
        <v>107</v>
      </c>
      <c r="D42" s="6">
        <f t="shared" si="7"/>
        <v>90</v>
      </c>
      <c r="E42" s="6">
        <f t="shared" si="7"/>
        <v>92</v>
      </c>
      <c r="F42" s="6">
        <f t="shared" si="7"/>
        <v>83</v>
      </c>
      <c r="G42" s="6">
        <f t="shared" si="7"/>
        <v>86</v>
      </c>
      <c r="H42" s="6">
        <f t="shared" si="7"/>
        <v>78</v>
      </c>
      <c r="I42" s="6">
        <f t="shared" si="7"/>
        <v>51</v>
      </c>
      <c r="J42" s="6">
        <f t="shared" si="7"/>
        <v>52</v>
      </c>
      <c r="K42" s="6">
        <f t="shared" si="7"/>
        <v>47</v>
      </c>
      <c r="L42" s="6">
        <f t="shared" si="7"/>
        <v>66</v>
      </c>
      <c r="M42" s="6">
        <f t="shared" si="7"/>
        <v>49</v>
      </c>
      <c r="N42" s="6">
        <f t="shared" si="7"/>
        <v>53</v>
      </c>
      <c r="O42" s="6">
        <f t="shared" si="7"/>
        <v>52</v>
      </c>
      <c r="P42" s="6">
        <f>SUM(B42:O42)</f>
        <v>1001</v>
      </c>
      <c r="Q42" s="9"/>
      <c r="R42" s="9"/>
    </row>
  </sheetData>
  <mergeCells count="2">
    <mergeCell ref="A22:P22"/>
    <mergeCell ref="A1:P1"/>
  </mergeCells>
  <pageMargins left="0.79" right="0.79" top="0.98" bottom="0.98" header="0.49" footer="0.49"/>
  <pageSetup paperSize="9" scale="93" orientation="landscape" horizontalDpi="4294967295" verticalDpi="4294967295" r:id="rId1"/>
  <rowBreaks count="1" manualBreakCount="1">
    <brk id="2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3"/>
  <sheetViews>
    <sheetView showGridLines="0" zoomScaleNormal="100" workbookViewId="0">
      <selection activeCell="P43" sqref="A1:P43"/>
    </sheetView>
  </sheetViews>
  <sheetFormatPr baseColWidth="10" defaultColWidth="11.42578125" defaultRowHeight="12.75" x14ac:dyDescent="0.2"/>
  <cols>
    <col min="1" max="1" width="15.85546875" style="10" customWidth="1"/>
    <col min="2" max="15" width="5.28515625" style="10" customWidth="1"/>
    <col min="16" max="16" width="7.85546875" style="10" customWidth="1"/>
    <col min="17" max="16384" width="11.42578125" style="10"/>
  </cols>
  <sheetData>
    <row r="1" spans="1:18" ht="78" customHeight="1" x14ac:dyDescent="0.2">
      <c r="A1" s="61" t="s">
        <v>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17.25" customHeight="1" x14ac:dyDescent="0.25">
      <c r="A2" s="7" t="s">
        <v>5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  <c r="O2" s="8" t="s">
        <v>41</v>
      </c>
      <c r="P2" s="8" t="s">
        <v>3</v>
      </c>
      <c r="Q2" s="9"/>
      <c r="R2" s="9"/>
    </row>
    <row r="3" spans="1:18" s="13" customFormat="1" ht="17.25" customHeight="1" x14ac:dyDescent="0.2">
      <c r="A3" s="11" t="s">
        <v>17</v>
      </c>
      <c r="B3" s="12">
        <v>10</v>
      </c>
      <c r="C3" s="12">
        <v>9</v>
      </c>
      <c r="D3" s="12">
        <v>15</v>
      </c>
      <c r="E3" s="12">
        <v>7</v>
      </c>
      <c r="F3" s="12">
        <v>13</v>
      </c>
      <c r="G3" s="12">
        <v>13</v>
      </c>
      <c r="H3" s="12">
        <v>15</v>
      </c>
      <c r="I3" s="12">
        <v>7</v>
      </c>
      <c r="J3" s="12">
        <v>6</v>
      </c>
      <c r="K3" s="12">
        <v>8</v>
      </c>
      <c r="L3" s="12">
        <v>13</v>
      </c>
      <c r="M3" s="12">
        <v>18</v>
      </c>
      <c r="N3" s="12">
        <v>7</v>
      </c>
      <c r="O3" s="12">
        <v>5</v>
      </c>
      <c r="P3" s="12">
        <f>SUM(B3:O3)</f>
        <v>146</v>
      </c>
    </row>
    <row r="4" spans="1:18" s="13" customFormat="1" ht="17.25" customHeight="1" x14ac:dyDescent="0.2">
      <c r="A4" s="11" t="s">
        <v>26</v>
      </c>
      <c r="B4" s="12">
        <v>13</v>
      </c>
      <c r="C4" s="12">
        <v>14</v>
      </c>
      <c r="D4" s="12">
        <v>11</v>
      </c>
      <c r="E4" s="12">
        <v>17</v>
      </c>
      <c r="F4" s="12">
        <v>11</v>
      </c>
      <c r="G4" s="12">
        <v>16</v>
      </c>
      <c r="H4" s="12">
        <v>10</v>
      </c>
      <c r="I4" s="12">
        <v>8</v>
      </c>
      <c r="J4" s="12">
        <v>4</v>
      </c>
      <c r="K4" s="12">
        <v>6</v>
      </c>
      <c r="L4" s="12">
        <v>5</v>
      </c>
      <c r="M4" s="12">
        <v>8</v>
      </c>
      <c r="N4" s="12">
        <v>3</v>
      </c>
      <c r="O4" s="12">
        <v>6</v>
      </c>
      <c r="P4" s="12">
        <f t="shared" ref="P4:P8" si="0">SUM(B4:O4)</f>
        <v>132</v>
      </c>
    </row>
    <row r="5" spans="1:18" s="13" customFormat="1" ht="17.25" customHeight="1" x14ac:dyDescent="0.2">
      <c r="A5" s="11" t="s">
        <v>19</v>
      </c>
      <c r="B5" s="12">
        <v>12</v>
      </c>
      <c r="C5" s="12">
        <v>18</v>
      </c>
      <c r="D5" s="12">
        <v>13</v>
      </c>
      <c r="E5" s="12">
        <v>19</v>
      </c>
      <c r="F5" s="12">
        <v>12</v>
      </c>
      <c r="G5" s="12">
        <v>8</v>
      </c>
      <c r="H5" s="12">
        <v>18</v>
      </c>
      <c r="I5" s="12">
        <v>6</v>
      </c>
      <c r="J5" s="12">
        <v>18</v>
      </c>
      <c r="K5" s="12">
        <v>23</v>
      </c>
      <c r="L5" s="12">
        <v>5</v>
      </c>
      <c r="M5" s="12">
        <v>7</v>
      </c>
      <c r="N5" s="12">
        <v>15</v>
      </c>
      <c r="O5" s="12">
        <v>6</v>
      </c>
      <c r="P5" s="12">
        <f t="shared" si="0"/>
        <v>180</v>
      </c>
    </row>
    <row r="6" spans="1:18" s="13" customFormat="1" ht="17.25" customHeight="1" x14ac:dyDescent="0.2">
      <c r="A6" s="11" t="s">
        <v>47</v>
      </c>
      <c r="B6" s="12">
        <v>12</v>
      </c>
      <c r="C6" s="12">
        <v>17</v>
      </c>
      <c r="D6" s="12">
        <v>13</v>
      </c>
      <c r="E6" s="12">
        <v>13</v>
      </c>
      <c r="F6" s="12">
        <v>16</v>
      </c>
      <c r="G6" s="12">
        <v>15</v>
      </c>
      <c r="H6" s="12">
        <v>13</v>
      </c>
      <c r="I6" s="12">
        <v>8</v>
      </c>
      <c r="J6" s="12">
        <v>6</v>
      </c>
      <c r="K6" s="12">
        <v>8</v>
      </c>
      <c r="L6" s="12">
        <v>14</v>
      </c>
      <c r="M6" s="12">
        <v>7</v>
      </c>
      <c r="N6" s="12">
        <v>7</v>
      </c>
      <c r="O6" s="12">
        <v>6</v>
      </c>
      <c r="P6" s="12">
        <f t="shared" si="0"/>
        <v>155</v>
      </c>
    </row>
    <row r="7" spans="1:18" s="13" customFormat="1" ht="17.25" customHeight="1" x14ac:dyDescent="0.2">
      <c r="A7" s="11" t="s">
        <v>46</v>
      </c>
      <c r="B7" s="12">
        <v>15</v>
      </c>
      <c r="C7" s="12">
        <v>16</v>
      </c>
      <c r="D7" s="12">
        <v>12</v>
      </c>
      <c r="E7" s="12">
        <v>9</v>
      </c>
      <c r="F7" s="12">
        <v>9</v>
      </c>
      <c r="G7" s="12">
        <v>9</v>
      </c>
      <c r="H7" s="12">
        <v>11</v>
      </c>
      <c r="I7" s="12">
        <v>12</v>
      </c>
      <c r="J7" s="12">
        <v>13</v>
      </c>
      <c r="K7" s="12">
        <v>7</v>
      </c>
      <c r="L7" s="12">
        <v>13</v>
      </c>
      <c r="M7" s="12">
        <v>7</v>
      </c>
      <c r="N7" s="12">
        <v>9</v>
      </c>
      <c r="O7" s="12">
        <v>7</v>
      </c>
      <c r="P7" s="12">
        <f t="shared" si="0"/>
        <v>149</v>
      </c>
    </row>
    <row r="8" spans="1:18" s="13" customFormat="1" ht="17.25" customHeight="1" x14ac:dyDescent="0.2">
      <c r="A8" s="43" t="s">
        <v>53</v>
      </c>
      <c r="B8" s="44">
        <v>12</v>
      </c>
      <c r="C8" s="44">
        <v>12</v>
      </c>
      <c r="D8" s="44">
        <v>12</v>
      </c>
      <c r="E8" s="44">
        <v>12</v>
      </c>
      <c r="F8" s="44">
        <v>12</v>
      </c>
      <c r="G8" s="44">
        <v>12</v>
      </c>
      <c r="H8" s="44">
        <v>12</v>
      </c>
      <c r="I8" s="44">
        <v>6</v>
      </c>
      <c r="J8" s="44">
        <v>6</v>
      </c>
      <c r="K8" s="44">
        <v>6</v>
      </c>
      <c r="L8" s="44">
        <v>6</v>
      </c>
      <c r="M8" s="44">
        <v>6</v>
      </c>
      <c r="N8" s="44">
        <v>6</v>
      </c>
      <c r="O8" s="44">
        <v>6</v>
      </c>
      <c r="P8" s="44">
        <f t="shared" si="0"/>
        <v>126</v>
      </c>
    </row>
    <row r="9" spans="1:18" s="13" customFormat="1" ht="17.25" customHeight="1" x14ac:dyDescent="0.2">
      <c r="A9" s="11" t="s">
        <v>21</v>
      </c>
      <c r="B9" s="12">
        <v>13</v>
      </c>
      <c r="C9" s="12">
        <v>9</v>
      </c>
      <c r="D9" s="12">
        <v>13</v>
      </c>
      <c r="E9" s="12">
        <v>7</v>
      </c>
      <c r="F9" s="12">
        <v>9</v>
      </c>
      <c r="G9" s="12">
        <v>8</v>
      </c>
      <c r="H9" s="12">
        <v>19</v>
      </c>
      <c r="I9" s="12">
        <v>7</v>
      </c>
      <c r="J9" s="12">
        <v>9</v>
      </c>
      <c r="K9" s="12">
        <v>6</v>
      </c>
      <c r="L9" s="12">
        <v>6</v>
      </c>
      <c r="M9" s="12">
        <v>5</v>
      </c>
      <c r="N9" s="12">
        <v>6</v>
      </c>
      <c r="O9" s="12">
        <v>4</v>
      </c>
      <c r="P9" s="12">
        <f>SUM(B9:O9)</f>
        <v>121</v>
      </c>
    </row>
    <row r="10" spans="1:18" ht="17.25" customHeight="1" x14ac:dyDescent="0.25">
      <c r="A10" s="14" t="s">
        <v>3</v>
      </c>
      <c r="B10" s="6">
        <f>SUM(B3:B9)</f>
        <v>87</v>
      </c>
      <c r="C10" s="6">
        <f t="shared" ref="C10:O10" si="1">SUM(C3:C9)</f>
        <v>95</v>
      </c>
      <c r="D10" s="6">
        <f t="shared" si="1"/>
        <v>89</v>
      </c>
      <c r="E10" s="6">
        <f t="shared" si="1"/>
        <v>84</v>
      </c>
      <c r="F10" s="6">
        <f t="shared" si="1"/>
        <v>82</v>
      </c>
      <c r="G10" s="6">
        <f t="shared" si="1"/>
        <v>81</v>
      </c>
      <c r="H10" s="6">
        <f t="shared" si="1"/>
        <v>98</v>
      </c>
      <c r="I10" s="6">
        <f t="shared" si="1"/>
        <v>54</v>
      </c>
      <c r="J10" s="6">
        <f t="shared" si="1"/>
        <v>62</v>
      </c>
      <c r="K10" s="6">
        <f t="shared" si="1"/>
        <v>64</v>
      </c>
      <c r="L10" s="6">
        <f t="shared" si="1"/>
        <v>62</v>
      </c>
      <c r="M10" s="6">
        <f t="shared" si="1"/>
        <v>58</v>
      </c>
      <c r="N10" s="6">
        <f t="shared" si="1"/>
        <v>53</v>
      </c>
      <c r="O10" s="6">
        <f t="shared" si="1"/>
        <v>40</v>
      </c>
      <c r="P10" s="6">
        <f>SUM(B10:O10)</f>
        <v>1009</v>
      </c>
      <c r="Q10" s="9"/>
      <c r="R10" s="9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7.25" customHeight="1" x14ac:dyDescent="0.25">
      <c r="A13" s="7" t="s">
        <v>6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41</v>
      </c>
      <c r="P13" s="8" t="s">
        <v>3</v>
      </c>
      <c r="Q13" s="9"/>
      <c r="R13" s="9"/>
    </row>
    <row r="14" spans="1:18" ht="17.25" customHeight="1" x14ac:dyDescent="0.2">
      <c r="A14" s="11" t="s">
        <v>32</v>
      </c>
      <c r="B14" s="12">
        <v>12</v>
      </c>
      <c r="C14" s="12">
        <v>11</v>
      </c>
      <c r="D14" s="12">
        <v>10</v>
      </c>
      <c r="E14" s="12">
        <v>16</v>
      </c>
      <c r="F14" s="12">
        <v>16</v>
      </c>
      <c r="G14" s="12">
        <v>11</v>
      </c>
      <c r="H14" s="12">
        <v>11</v>
      </c>
      <c r="I14" s="12">
        <v>8</v>
      </c>
      <c r="J14" s="12">
        <v>6</v>
      </c>
      <c r="K14" s="12">
        <v>7</v>
      </c>
      <c r="L14" s="12">
        <v>16</v>
      </c>
      <c r="M14" s="12">
        <v>7</v>
      </c>
      <c r="N14" s="12">
        <v>11</v>
      </c>
      <c r="O14" s="12">
        <v>4</v>
      </c>
      <c r="P14" s="6">
        <f>SUM(B14:O14)</f>
        <v>146</v>
      </c>
      <c r="Q14" s="9"/>
      <c r="R14" s="9"/>
    </row>
    <row r="15" spans="1:18" ht="17.25" customHeight="1" x14ac:dyDescent="0.2">
      <c r="A15" s="11" t="s">
        <v>23</v>
      </c>
      <c r="B15" s="12">
        <v>12</v>
      </c>
      <c r="C15" s="12">
        <v>9</v>
      </c>
      <c r="D15" s="12">
        <v>15</v>
      </c>
      <c r="E15" s="12">
        <v>14</v>
      </c>
      <c r="F15" s="12">
        <v>12</v>
      </c>
      <c r="G15" s="12">
        <v>11</v>
      </c>
      <c r="H15" s="12">
        <v>12</v>
      </c>
      <c r="I15" s="12">
        <v>7</v>
      </c>
      <c r="J15" s="12">
        <v>8</v>
      </c>
      <c r="K15" s="12">
        <v>4</v>
      </c>
      <c r="L15" s="12">
        <v>6</v>
      </c>
      <c r="M15" s="12">
        <v>7</v>
      </c>
      <c r="N15" s="12">
        <v>6</v>
      </c>
      <c r="O15" s="12">
        <v>8</v>
      </c>
      <c r="P15" s="6">
        <f t="shared" ref="P15:P20" si="2">SUM(B15:O15)</f>
        <v>131</v>
      </c>
      <c r="Q15" s="9"/>
      <c r="R15" s="9"/>
    </row>
    <row r="16" spans="1:18" ht="17.25" customHeight="1" x14ac:dyDescent="0.2">
      <c r="A16" s="11" t="s">
        <v>29</v>
      </c>
      <c r="B16" s="12">
        <v>11</v>
      </c>
      <c r="C16" s="12">
        <v>13</v>
      </c>
      <c r="D16" s="12">
        <v>14</v>
      </c>
      <c r="E16" s="12">
        <v>18</v>
      </c>
      <c r="F16" s="12">
        <v>9</v>
      </c>
      <c r="G16" s="12">
        <v>13</v>
      </c>
      <c r="H16" s="12">
        <v>10</v>
      </c>
      <c r="I16" s="12">
        <v>7</v>
      </c>
      <c r="J16" s="12">
        <v>6</v>
      </c>
      <c r="K16" s="12">
        <v>5</v>
      </c>
      <c r="L16" s="12">
        <v>7</v>
      </c>
      <c r="M16" s="12">
        <v>4</v>
      </c>
      <c r="N16" s="12">
        <v>8</v>
      </c>
      <c r="O16" s="12">
        <v>7</v>
      </c>
      <c r="P16" s="6">
        <f t="shared" si="2"/>
        <v>132</v>
      </c>
      <c r="Q16" s="13"/>
      <c r="R16" s="13"/>
    </row>
    <row r="17" spans="1:18" ht="17.25" customHeight="1" x14ac:dyDescent="0.2">
      <c r="A17" s="11" t="s">
        <v>14</v>
      </c>
      <c r="B17" s="12">
        <v>17</v>
      </c>
      <c r="C17" s="12">
        <v>10</v>
      </c>
      <c r="D17" s="12">
        <v>13</v>
      </c>
      <c r="E17" s="12">
        <v>18</v>
      </c>
      <c r="F17" s="12">
        <v>18</v>
      </c>
      <c r="G17" s="12">
        <v>14</v>
      </c>
      <c r="H17" s="12">
        <v>8</v>
      </c>
      <c r="I17" s="12">
        <v>6</v>
      </c>
      <c r="J17" s="12">
        <v>7</v>
      </c>
      <c r="K17" s="12">
        <v>6</v>
      </c>
      <c r="L17" s="12">
        <v>3</v>
      </c>
      <c r="M17" s="12">
        <v>9</v>
      </c>
      <c r="N17" s="12">
        <v>9</v>
      </c>
      <c r="O17" s="12">
        <v>9</v>
      </c>
      <c r="P17" s="6">
        <f t="shared" si="2"/>
        <v>147</v>
      </c>
      <c r="Q17" s="13"/>
      <c r="R17" s="13"/>
    </row>
    <row r="18" spans="1:18" ht="17.25" customHeight="1" x14ac:dyDescent="0.2">
      <c r="A18" s="11" t="s">
        <v>27</v>
      </c>
      <c r="B18" s="6">
        <v>10</v>
      </c>
      <c r="C18" s="6">
        <v>5</v>
      </c>
      <c r="D18" s="6">
        <v>6</v>
      </c>
      <c r="E18" s="6">
        <v>11</v>
      </c>
      <c r="F18" s="6">
        <v>10</v>
      </c>
      <c r="G18" s="6">
        <v>13</v>
      </c>
      <c r="H18" s="6">
        <v>13</v>
      </c>
      <c r="I18" s="6">
        <v>8</v>
      </c>
      <c r="J18" s="6">
        <v>5</v>
      </c>
      <c r="K18" s="6">
        <v>8</v>
      </c>
      <c r="L18" s="6">
        <v>7</v>
      </c>
      <c r="M18" s="6">
        <v>6</v>
      </c>
      <c r="N18" s="6">
        <v>4</v>
      </c>
      <c r="O18" s="6">
        <v>6</v>
      </c>
      <c r="P18" s="6">
        <f t="shared" si="2"/>
        <v>112</v>
      </c>
      <c r="Q18" s="13"/>
      <c r="R18" s="13"/>
    </row>
    <row r="19" spans="1:18" ht="17.25" customHeight="1" x14ac:dyDescent="0.2">
      <c r="A19" s="11" t="s">
        <v>18</v>
      </c>
      <c r="B19" s="12">
        <v>14</v>
      </c>
      <c r="C19" s="12">
        <v>13</v>
      </c>
      <c r="D19" s="12">
        <v>13</v>
      </c>
      <c r="E19" s="12">
        <v>11</v>
      </c>
      <c r="F19" s="12">
        <v>8</v>
      </c>
      <c r="G19" s="12">
        <v>13</v>
      </c>
      <c r="H19" s="12">
        <v>11</v>
      </c>
      <c r="I19" s="12">
        <v>8</v>
      </c>
      <c r="J19" s="12">
        <v>6</v>
      </c>
      <c r="K19" s="12">
        <v>4</v>
      </c>
      <c r="L19" s="12">
        <v>4</v>
      </c>
      <c r="M19" s="12">
        <v>8</v>
      </c>
      <c r="N19" s="12">
        <v>7</v>
      </c>
      <c r="O19" s="12">
        <v>6</v>
      </c>
      <c r="P19" s="6">
        <f t="shared" si="2"/>
        <v>126</v>
      </c>
      <c r="Q19" s="13"/>
      <c r="R19" s="13"/>
    </row>
    <row r="20" spans="1:18" ht="17.25" customHeight="1" x14ac:dyDescent="0.2">
      <c r="A20" s="11" t="s">
        <v>54</v>
      </c>
      <c r="B20" s="12">
        <v>12</v>
      </c>
      <c r="C20" s="12">
        <v>12</v>
      </c>
      <c r="D20" s="12">
        <v>10</v>
      </c>
      <c r="E20" s="12">
        <v>0</v>
      </c>
      <c r="F20" s="12">
        <v>15</v>
      </c>
      <c r="G20" s="12">
        <v>2</v>
      </c>
      <c r="H20" s="12">
        <v>11</v>
      </c>
      <c r="I20" s="12">
        <v>3</v>
      </c>
      <c r="J20" s="12">
        <v>5</v>
      </c>
      <c r="K20" s="12">
        <v>7</v>
      </c>
      <c r="L20" s="12">
        <v>2</v>
      </c>
      <c r="M20" s="12">
        <v>3</v>
      </c>
      <c r="N20" s="12">
        <v>5</v>
      </c>
      <c r="O20" s="12">
        <v>6</v>
      </c>
      <c r="P20" s="6">
        <f t="shared" si="2"/>
        <v>93</v>
      </c>
      <c r="Q20" s="13"/>
      <c r="R20" s="13"/>
    </row>
    <row r="21" spans="1:18" ht="17.25" customHeight="1" x14ac:dyDescent="0.25">
      <c r="A21" s="14" t="s">
        <v>3</v>
      </c>
      <c r="B21" s="6">
        <f>SUM(B14:B20)</f>
        <v>88</v>
      </c>
      <c r="C21" s="6">
        <f t="shared" ref="C21:O21" si="3">SUM(C14:C20)</f>
        <v>73</v>
      </c>
      <c r="D21" s="6">
        <f t="shared" si="3"/>
        <v>81</v>
      </c>
      <c r="E21" s="6">
        <f t="shared" si="3"/>
        <v>88</v>
      </c>
      <c r="F21" s="6">
        <f t="shared" si="3"/>
        <v>88</v>
      </c>
      <c r="G21" s="6">
        <f t="shared" si="3"/>
        <v>77</v>
      </c>
      <c r="H21" s="6">
        <f t="shared" si="3"/>
        <v>76</v>
      </c>
      <c r="I21" s="6">
        <f t="shared" si="3"/>
        <v>47</v>
      </c>
      <c r="J21" s="6">
        <f t="shared" si="3"/>
        <v>43</v>
      </c>
      <c r="K21" s="6">
        <f t="shared" si="3"/>
        <v>41</v>
      </c>
      <c r="L21" s="6">
        <f t="shared" si="3"/>
        <v>45</v>
      </c>
      <c r="M21" s="6">
        <f t="shared" si="3"/>
        <v>44</v>
      </c>
      <c r="N21" s="6">
        <f t="shared" si="3"/>
        <v>50</v>
      </c>
      <c r="O21" s="6">
        <f t="shared" si="3"/>
        <v>46</v>
      </c>
      <c r="P21" s="6">
        <f>SUM(B21:O21)</f>
        <v>887</v>
      </c>
      <c r="Q21" s="9"/>
      <c r="R21" s="9"/>
    </row>
    <row r="22" spans="1:18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99" customHeight="1" x14ac:dyDescent="0.2">
      <c r="A23" s="61" t="s">
        <v>51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9"/>
      <c r="R23" s="9"/>
    </row>
    <row r="24" spans="1:18" ht="17.25" customHeight="1" x14ac:dyDescent="0.25">
      <c r="A24" s="7" t="s">
        <v>7</v>
      </c>
      <c r="B24" s="8" t="s">
        <v>35</v>
      </c>
      <c r="C24" s="8" t="s">
        <v>36</v>
      </c>
      <c r="D24" s="8" t="s">
        <v>37</v>
      </c>
      <c r="E24" s="8" t="s">
        <v>38</v>
      </c>
      <c r="F24" s="8" t="s">
        <v>39</v>
      </c>
      <c r="G24" s="8" t="s">
        <v>40</v>
      </c>
      <c r="H24" s="8" t="s">
        <v>41</v>
      </c>
      <c r="I24" s="8" t="s">
        <v>35</v>
      </c>
      <c r="J24" s="8" t="s">
        <v>36</v>
      </c>
      <c r="K24" s="8" t="s">
        <v>37</v>
      </c>
      <c r="L24" s="8" t="s">
        <v>38</v>
      </c>
      <c r="M24" s="8" t="s">
        <v>39</v>
      </c>
      <c r="N24" s="8" t="s">
        <v>40</v>
      </c>
      <c r="O24" s="8" t="s">
        <v>41</v>
      </c>
      <c r="P24" s="8" t="s">
        <v>3</v>
      </c>
      <c r="Q24" s="9"/>
      <c r="R24" s="9"/>
    </row>
    <row r="25" spans="1:18" ht="17.25" customHeight="1" x14ac:dyDescent="0.2">
      <c r="A25" s="15" t="s">
        <v>22</v>
      </c>
      <c r="B25" s="12">
        <v>12</v>
      </c>
      <c r="C25" s="12">
        <v>15</v>
      </c>
      <c r="D25" s="12">
        <v>9</v>
      </c>
      <c r="E25" s="12">
        <v>8</v>
      </c>
      <c r="F25" s="12">
        <v>19</v>
      </c>
      <c r="G25" s="12">
        <v>18</v>
      </c>
      <c r="H25" s="12">
        <v>20</v>
      </c>
      <c r="I25" s="12">
        <v>8</v>
      </c>
      <c r="J25" s="12">
        <v>9</v>
      </c>
      <c r="K25" s="12">
        <v>8</v>
      </c>
      <c r="L25" s="12">
        <v>6</v>
      </c>
      <c r="M25" s="12">
        <v>8</v>
      </c>
      <c r="N25" s="12">
        <v>16</v>
      </c>
      <c r="O25" s="12">
        <v>18</v>
      </c>
      <c r="P25" s="6">
        <f>SUM(B25:O25)</f>
        <v>174</v>
      </c>
      <c r="Q25" s="9"/>
      <c r="R25" s="9"/>
    </row>
    <row r="26" spans="1:18" ht="17.25" customHeight="1" x14ac:dyDescent="0.2">
      <c r="A26" s="45" t="s">
        <v>33</v>
      </c>
      <c r="B26" s="46">
        <v>12</v>
      </c>
      <c r="C26" s="46">
        <v>12</v>
      </c>
      <c r="D26" s="46">
        <v>12</v>
      </c>
      <c r="E26" s="46">
        <v>12</v>
      </c>
      <c r="F26" s="46">
        <v>12</v>
      </c>
      <c r="G26" s="46">
        <v>12</v>
      </c>
      <c r="H26" s="46">
        <v>12</v>
      </c>
      <c r="I26" s="46">
        <v>6</v>
      </c>
      <c r="J26" s="46">
        <v>6</v>
      </c>
      <c r="K26" s="46">
        <v>6</v>
      </c>
      <c r="L26" s="46">
        <v>6</v>
      </c>
      <c r="M26" s="46">
        <v>6</v>
      </c>
      <c r="N26" s="46">
        <v>6</v>
      </c>
      <c r="O26" s="46">
        <v>6</v>
      </c>
      <c r="P26" s="46">
        <f t="shared" ref="P26:P31" si="4">SUM(B26:O26)</f>
        <v>126</v>
      </c>
      <c r="Q26" s="9"/>
      <c r="R26" s="9"/>
    </row>
    <row r="27" spans="1:18" ht="17.25" customHeight="1" x14ac:dyDescent="0.2">
      <c r="A27" s="11" t="s">
        <v>48</v>
      </c>
      <c r="B27" s="12">
        <v>18</v>
      </c>
      <c r="C27" s="12">
        <v>19</v>
      </c>
      <c r="D27" s="12">
        <v>18</v>
      </c>
      <c r="E27" s="12">
        <v>16</v>
      </c>
      <c r="F27" s="12">
        <v>14</v>
      </c>
      <c r="G27" s="12">
        <v>15</v>
      </c>
      <c r="H27" s="12">
        <v>16</v>
      </c>
      <c r="I27" s="12">
        <v>9</v>
      </c>
      <c r="J27" s="12">
        <v>8</v>
      </c>
      <c r="K27" s="12">
        <v>7</v>
      </c>
      <c r="L27" s="12">
        <v>6</v>
      </c>
      <c r="M27" s="12">
        <v>7</v>
      </c>
      <c r="N27" s="12">
        <v>7</v>
      </c>
      <c r="O27" s="12">
        <v>7</v>
      </c>
      <c r="P27" s="6">
        <f t="shared" si="4"/>
        <v>167</v>
      </c>
      <c r="Q27" s="9"/>
      <c r="R27" s="9"/>
    </row>
    <row r="28" spans="1:18" ht="17.25" customHeight="1" x14ac:dyDescent="0.2">
      <c r="A28" s="15" t="s">
        <v>30</v>
      </c>
      <c r="B28" s="12">
        <v>14</v>
      </c>
      <c r="C28" s="12">
        <v>16</v>
      </c>
      <c r="D28" s="12">
        <v>16</v>
      </c>
      <c r="E28" s="12">
        <v>13</v>
      </c>
      <c r="F28" s="12">
        <v>13</v>
      </c>
      <c r="G28" s="12">
        <v>9</v>
      </c>
      <c r="H28" s="12">
        <v>18</v>
      </c>
      <c r="I28" s="12">
        <v>6</v>
      </c>
      <c r="J28" s="12">
        <v>6</v>
      </c>
      <c r="K28" s="12">
        <v>7</v>
      </c>
      <c r="L28" s="12">
        <v>4</v>
      </c>
      <c r="M28" s="12">
        <v>6</v>
      </c>
      <c r="N28" s="12">
        <v>6</v>
      </c>
      <c r="O28" s="12">
        <v>8</v>
      </c>
      <c r="P28" s="6">
        <f t="shared" si="4"/>
        <v>142</v>
      </c>
      <c r="Q28" s="9"/>
      <c r="R28" s="9"/>
    </row>
    <row r="29" spans="1:18" ht="17.25" customHeight="1" x14ac:dyDescent="0.2">
      <c r="A29" s="45" t="s">
        <v>24</v>
      </c>
      <c r="B29" s="44">
        <v>12</v>
      </c>
      <c r="C29" s="44">
        <v>12</v>
      </c>
      <c r="D29" s="44">
        <v>12</v>
      </c>
      <c r="E29" s="44">
        <v>12</v>
      </c>
      <c r="F29" s="44">
        <v>12</v>
      </c>
      <c r="G29" s="44">
        <v>12</v>
      </c>
      <c r="H29" s="44">
        <v>12</v>
      </c>
      <c r="I29" s="44">
        <v>6</v>
      </c>
      <c r="J29" s="44">
        <v>6</v>
      </c>
      <c r="K29" s="44">
        <v>6</v>
      </c>
      <c r="L29" s="44">
        <v>6</v>
      </c>
      <c r="M29" s="44">
        <v>6</v>
      </c>
      <c r="N29" s="44">
        <v>6</v>
      </c>
      <c r="O29" s="44">
        <v>6</v>
      </c>
      <c r="P29" s="46">
        <f t="shared" si="4"/>
        <v>126</v>
      </c>
      <c r="Q29" s="9"/>
      <c r="R29" s="9"/>
    </row>
    <row r="30" spans="1:18" ht="17.25" customHeight="1" x14ac:dyDescent="0.2">
      <c r="A30" s="45" t="s">
        <v>25</v>
      </c>
      <c r="B30" s="44">
        <v>12</v>
      </c>
      <c r="C30" s="44">
        <v>12</v>
      </c>
      <c r="D30" s="44">
        <v>12</v>
      </c>
      <c r="E30" s="44">
        <v>12</v>
      </c>
      <c r="F30" s="44">
        <v>12</v>
      </c>
      <c r="G30" s="44">
        <v>12</v>
      </c>
      <c r="H30" s="44">
        <v>12</v>
      </c>
      <c r="I30" s="44">
        <v>6</v>
      </c>
      <c r="J30" s="44">
        <v>6</v>
      </c>
      <c r="K30" s="44">
        <v>6</v>
      </c>
      <c r="L30" s="44">
        <v>6</v>
      </c>
      <c r="M30" s="44">
        <v>6</v>
      </c>
      <c r="N30" s="44">
        <v>6</v>
      </c>
      <c r="O30" s="44">
        <v>6</v>
      </c>
      <c r="P30" s="46">
        <f t="shared" si="4"/>
        <v>126</v>
      </c>
      <c r="Q30" s="9"/>
      <c r="R30" s="9"/>
    </row>
    <row r="31" spans="1:18" ht="17.25" customHeight="1" x14ac:dyDescent="0.2">
      <c r="A31" s="43" t="s">
        <v>55</v>
      </c>
      <c r="B31" s="44">
        <v>12</v>
      </c>
      <c r="C31" s="44">
        <v>12</v>
      </c>
      <c r="D31" s="44">
        <v>12</v>
      </c>
      <c r="E31" s="44">
        <v>12</v>
      </c>
      <c r="F31" s="44">
        <v>12</v>
      </c>
      <c r="G31" s="44">
        <v>12</v>
      </c>
      <c r="H31" s="44">
        <v>12</v>
      </c>
      <c r="I31" s="44">
        <v>6</v>
      </c>
      <c r="J31" s="44">
        <v>6</v>
      </c>
      <c r="K31" s="44">
        <v>6</v>
      </c>
      <c r="L31" s="44">
        <v>6</v>
      </c>
      <c r="M31" s="44">
        <v>6</v>
      </c>
      <c r="N31" s="44">
        <v>6</v>
      </c>
      <c r="O31" s="44">
        <v>6</v>
      </c>
      <c r="P31" s="46">
        <f t="shared" si="4"/>
        <v>126</v>
      </c>
      <c r="Q31" s="9"/>
      <c r="R31" s="9"/>
    </row>
    <row r="32" spans="1:18" ht="17.25" customHeight="1" x14ac:dyDescent="0.25">
      <c r="A32" s="14" t="s">
        <v>3</v>
      </c>
      <c r="B32" s="6">
        <f>SUM(B25:B31)</f>
        <v>92</v>
      </c>
      <c r="C32" s="6">
        <f t="shared" ref="C32:O32" si="5">SUM(C25:C31)</f>
        <v>98</v>
      </c>
      <c r="D32" s="6">
        <f t="shared" si="5"/>
        <v>91</v>
      </c>
      <c r="E32" s="6">
        <f t="shared" si="5"/>
        <v>85</v>
      </c>
      <c r="F32" s="6">
        <f t="shared" si="5"/>
        <v>94</v>
      </c>
      <c r="G32" s="6">
        <f>SUM(G25:G31)</f>
        <v>90</v>
      </c>
      <c r="H32" s="6">
        <f t="shared" si="5"/>
        <v>102</v>
      </c>
      <c r="I32" s="6">
        <f t="shared" si="5"/>
        <v>47</v>
      </c>
      <c r="J32" s="6">
        <f t="shared" si="5"/>
        <v>47</v>
      </c>
      <c r="K32" s="6">
        <f t="shared" si="5"/>
        <v>46</v>
      </c>
      <c r="L32" s="6">
        <f t="shared" si="5"/>
        <v>40</v>
      </c>
      <c r="M32" s="6">
        <f t="shared" si="5"/>
        <v>45</v>
      </c>
      <c r="N32" s="6">
        <f t="shared" si="5"/>
        <v>53</v>
      </c>
      <c r="O32" s="6">
        <f t="shared" si="5"/>
        <v>57</v>
      </c>
      <c r="P32" s="6">
        <f>SUM(B32:O32)</f>
        <v>987</v>
      </c>
      <c r="Q32" s="9"/>
      <c r="R32" s="9"/>
    </row>
    <row r="33" spans="1:18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17.25" customHeight="1" x14ac:dyDescent="0.25">
      <c r="A35" s="7" t="s">
        <v>8</v>
      </c>
      <c r="B35" s="8" t="s">
        <v>35</v>
      </c>
      <c r="C35" s="8" t="s">
        <v>36</v>
      </c>
      <c r="D35" s="8" t="s">
        <v>37</v>
      </c>
      <c r="E35" s="8" t="s">
        <v>38</v>
      </c>
      <c r="F35" s="8" t="s">
        <v>39</v>
      </c>
      <c r="G35" s="8" t="s">
        <v>40</v>
      </c>
      <c r="H35" s="8" t="s">
        <v>41</v>
      </c>
      <c r="I35" s="8" t="s">
        <v>35</v>
      </c>
      <c r="J35" s="8" t="s">
        <v>36</v>
      </c>
      <c r="K35" s="8" t="s">
        <v>37</v>
      </c>
      <c r="L35" s="8" t="s">
        <v>38</v>
      </c>
      <c r="M35" s="8" t="s">
        <v>39</v>
      </c>
      <c r="N35" s="8" t="s">
        <v>40</v>
      </c>
      <c r="O35" s="8" t="s">
        <v>41</v>
      </c>
      <c r="P35" s="8" t="s">
        <v>3</v>
      </c>
      <c r="Q35" s="9"/>
      <c r="R35" s="9"/>
    </row>
    <row r="36" spans="1:18" ht="17.25" customHeight="1" x14ac:dyDescent="0.2">
      <c r="A36" s="11" t="s">
        <v>28</v>
      </c>
      <c r="B36" s="12">
        <v>10</v>
      </c>
      <c r="C36" s="12">
        <v>12</v>
      </c>
      <c r="D36" s="12">
        <v>15</v>
      </c>
      <c r="E36" s="12">
        <v>12</v>
      </c>
      <c r="F36" s="12">
        <v>21</v>
      </c>
      <c r="G36" s="12">
        <v>15</v>
      </c>
      <c r="H36" s="12">
        <v>15</v>
      </c>
      <c r="I36" s="12">
        <v>8</v>
      </c>
      <c r="J36" s="12">
        <v>7</v>
      </c>
      <c r="K36" s="12">
        <v>9</v>
      </c>
      <c r="L36" s="12">
        <v>9</v>
      </c>
      <c r="M36" s="12">
        <v>6</v>
      </c>
      <c r="N36" s="12">
        <v>8</v>
      </c>
      <c r="O36" s="12">
        <v>6</v>
      </c>
      <c r="P36" s="6">
        <f>SUM(B36:O36)</f>
        <v>153</v>
      </c>
      <c r="Q36" s="9"/>
      <c r="R36" s="9"/>
    </row>
    <row r="37" spans="1:18" ht="17.25" customHeight="1" x14ac:dyDescent="0.2">
      <c r="A37" s="11" t="s">
        <v>15</v>
      </c>
      <c r="B37" s="6">
        <v>13</v>
      </c>
      <c r="C37" s="6">
        <v>15</v>
      </c>
      <c r="D37" s="6">
        <v>13</v>
      </c>
      <c r="E37" s="6">
        <v>21</v>
      </c>
      <c r="F37" s="6">
        <v>13</v>
      </c>
      <c r="G37" s="6">
        <v>16</v>
      </c>
      <c r="H37" s="6">
        <v>15</v>
      </c>
      <c r="I37" s="6">
        <v>8</v>
      </c>
      <c r="J37" s="6">
        <v>7</v>
      </c>
      <c r="K37" s="6">
        <v>9</v>
      </c>
      <c r="L37" s="6">
        <v>11</v>
      </c>
      <c r="M37" s="6">
        <v>8</v>
      </c>
      <c r="N37" s="6">
        <v>8</v>
      </c>
      <c r="O37" s="6">
        <v>7</v>
      </c>
      <c r="P37" s="6">
        <f t="shared" ref="P37:P42" si="6">SUM(B37:O37)</f>
        <v>164</v>
      </c>
      <c r="Q37" s="9"/>
      <c r="R37" s="9"/>
    </row>
    <row r="38" spans="1:18" ht="17.25" customHeight="1" x14ac:dyDescent="0.2">
      <c r="A38" s="11" t="s">
        <v>31</v>
      </c>
      <c r="B38" s="6">
        <v>19</v>
      </c>
      <c r="C38" s="6">
        <v>16</v>
      </c>
      <c r="D38" s="6">
        <v>21</v>
      </c>
      <c r="E38" s="6">
        <v>20</v>
      </c>
      <c r="F38" s="6">
        <v>17</v>
      </c>
      <c r="G38" s="6">
        <v>20</v>
      </c>
      <c r="H38" s="6">
        <v>16</v>
      </c>
      <c r="I38" s="6">
        <v>7</v>
      </c>
      <c r="J38" s="6">
        <v>7</v>
      </c>
      <c r="K38" s="6">
        <v>4</v>
      </c>
      <c r="L38" s="6">
        <v>8</v>
      </c>
      <c r="M38" s="6">
        <v>8</v>
      </c>
      <c r="N38" s="6">
        <v>8</v>
      </c>
      <c r="O38" s="6">
        <v>4</v>
      </c>
      <c r="P38" s="6">
        <f t="shared" si="6"/>
        <v>175</v>
      </c>
      <c r="Q38" s="9"/>
      <c r="R38" s="9"/>
    </row>
    <row r="39" spans="1:18" ht="17.25" customHeight="1" x14ac:dyDescent="0.2">
      <c r="A39" s="11" t="s">
        <v>16</v>
      </c>
      <c r="B39" s="12">
        <v>24</v>
      </c>
      <c r="C39" s="12">
        <v>16</v>
      </c>
      <c r="D39" s="12">
        <v>17</v>
      </c>
      <c r="E39" s="12">
        <v>14</v>
      </c>
      <c r="F39" s="12">
        <v>13</v>
      </c>
      <c r="G39" s="12">
        <v>11</v>
      </c>
      <c r="H39" s="12">
        <v>19</v>
      </c>
      <c r="I39" s="12">
        <v>8</v>
      </c>
      <c r="J39" s="12">
        <v>6</v>
      </c>
      <c r="K39" s="12">
        <v>6</v>
      </c>
      <c r="L39" s="12">
        <v>9</v>
      </c>
      <c r="M39" s="12">
        <v>7</v>
      </c>
      <c r="N39" s="12">
        <v>16</v>
      </c>
      <c r="O39" s="12">
        <v>7</v>
      </c>
      <c r="P39" s="6">
        <f t="shared" si="6"/>
        <v>173</v>
      </c>
      <c r="Q39" s="9"/>
      <c r="R39" s="9"/>
    </row>
    <row r="40" spans="1:18" ht="17.25" customHeight="1" x14ac:dyDescent="0.2">
      <c r="A40" s="11" t="s">
        <v>34</v>
      </c>
      <c r="B40" s="12">
        <v>3</v>
      </c>
      <c r="C40" s="12">
        <v>22</v>
      </c>
      <c r="D40" s="12">
        <v>10</v>
      </c>
      <c r="E40" s="12">
        <v>16</v>
      </c>
      <c r="F40" s="12">
        <v>10</v>
      </c>
      <c r="G40" s="12">
        <v>10</v>
      </c>
      <c r="H40" s="12">
        <v>11</v>
      </c>
      <c r="I40" s="12">
        <v>6</v>
      </c>
      <c r="J40" s="12">
        <v>8</v>
      </c>
      <c r="K40" s="12">
        <v>6</v>
      </c>
      <c r="L40" s="12">
        <v>2</v>
      </c>
      <c r="M40" s="12">
        <v>7</v>
      </c>
      <c r="N40" s="12">
        <v>7</v>
      </c>
      <c r="O40" s="12">
        <v>5</v>
      </c>
      <c r="P40" s="6">
        <f t="shared" si="6"/>
        <v>123</v>
      </c>
      <c r="Q40" s="9"/>
      <c r="R40" s="9"/>
    </row>
    <row r="41" spans="1:18" ht="17.25" customHeight="1" x14ac:dyDescent="0.2">
      <c r="A41" s="15" t="s">
        <v>20</v>
      </c>
      <c r="B41" s="12">
        <v>14</v>
      </c>
      <c r="C41" s="12">
        <v>13</v>
      </c>
      <c r="D41" s="12">
        <v>15</v>
      </c>
      <c r="E41" s="12">
        <v>15</v>
      </c>
      <c r="F41" s="12">
        <v>22</v>
      </c>
      <c r="G41" s="12">
        <v>8</v>
      </c>
      <c r="H41" s="12">
        <v>17</v>
      </c>
      <c r="I41" s="12">
        <v>8</v>
      </c>
      <c r="J41" s="12">
        <v>8</v>
      </c>
      <c r="K41" s="12">
        <v>5</v>
      </c>
      <c r="L41" s="12">
        <v>6</v>
      </c>
      <c r="M41" s="12">
        <v>12</v>
      </c>
      <c r="N41" s="12">
        <v>6</v>
      </c>
      <c r="O41" s="12">
        <v>6</v>
      </c>
      <c r="P41" s="6">
        <f t="shared" si="6"/>
        <v>155</v>
      </c>
      <c r="Q41" s="9"/>
      <c r="R41" s="9"/>
    </row>
    <row r="42" spans="1:18" ht="17.25" customHeight="1" x14ac:dyDescent="0.2">
      <c r="A42" s="45" t="s">
        <v>57</v>
      </c>
      <c r="B42" s="44">
        <v>12</v>
      </c>
      <c r="C42" s="44">
        <v>12</v>
      </c>
      <c r="D42" s="44">
        <v>12</v>
      </c>
      <c r="E42" s="44">
        <v>12</v>
      </c>
      <c r="F42" s="44">
        <v>12</v>
      </c>
      <c r="G42" s="44">
        <v>12</v>
      </c>
      <c r="H42" s="44">
        <v>12</v>
      </c>
      <c r="I42" s="44">
        <v>6</v>
      </c>
      <c r="J42" s="44">
        <v>6</v>
      </c>
      <c r="K42" s="44">
        <v>6</v>
      </c>
      <c r="L42" s="44">
        <v>6</v>
      </c>
      <c r="M42" s="44">
        <v>6</v>
      </c>
      <c r="N42" s="44">
        <v>6</v>
      </c>
      <c r="O42" s="44">
        <v>6</v>
      </c>
      <c r="P42" s="46">
        <f t="shared" si="6"/>
        <v>126</v>
      </c>
      <c r="Q42" s="9"/>
      <c r="R42" s="9"/>
    </row>
    <row r="43" spans="1:18" ht="17.25" customHeight="1" x14ac:dyDescent="0.25">
      <c r="A43" s="14" t="s">
        <v>3</v>
      </c>
      <c r="B43" s="6">
        <f>SUM(B36:B42)</f>
        <v>95</v>
      </c>
      <c r="C43" s="6">
        <f t="shared" ref="C43:O43" si="7">SUM(C36:C42)</f>
        <v>106</v>
      </c>
      <c r="D43" s="6">
        <f t="shared" si="7"/>
        <v>103</v>
      </c>
      <c r="E43" s="6">
        <f t="shared" si="7"/>
        <v>110</v>
      </c>
      <c r="F43" s="6">
        <f t="shared" si="7"/>
        <v>108</v>
      </c>
      <c r="G43" s="6">
        <f t="shared" si="7"/>
        <v>92</v>
      </c>
      <c r="H43" s="6">
        <f t="shared" si="7"/>
        <v>105</v>
      </c>
      <c r="I43" s="6">
        <f t="shared" si="7"/>
        <v>51</v>
      </c>
      <c r="J43" s="6">
        <f t="shared" si="7"/>
        <v>49</v>
      </c>
      <c r="K43" s="6">
        <f t="shared" si="7"/>
        <v>45</v>
      </c>
      <c r="L43" s="6">
        <f t="shared" si="7"/>
        <v>51</v>
      </c>
      <c r="M43" s="6">
        <f t="shared" si="7"/>
        <v>54</v>
      </c>
      <c r="N43" s="6">
        <f t="shared" si="7"/>
        <v>59</v>
      </c>
      <c r="O43" s="6">
        <f t="shared" si="7"/>
        <v>41</v>
      </c>
      <c r="P43" s="6">
        <f>SUM(B43:O43)</f>
        <v>1069</v>
      </c>
      <c r="Q43" s="9"/>
      <c r="R43" s="9"/>
    </row>
  </sheetData>
  <mergeCells count="2">
    <mergeCell ref="A1:P1"/>
    <mergeCell ref="A23:P23"/>
  </mergeCells>
  <pageMargins left="0.7" right="0.7" top="0.79" bottom="0.79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Gesamt</vt:lpstr>
      <vt:lpstr>Männer</vt:lpstr>
      <vt:lpstr>Frauen</vt:lpstr>
      <vt:lpstr>April</vt:lpstr>
      <vt:lpstr>Maerz</vt:lpstr>
      <vt:lpstr>Feb</vt:lpstr>
      <vt:lpstr>Jaenner</vt:lpstr>
      <vt:lpstr>Feb!Druckbereich</vt:lpstr>
      <vt:lpstr>Frauen!Druckbereich</vt:lpstr>
      <vt:lpstr>Jaenner!Druckbereich</vt:lpstr>
      <vt:lpstr>Männer!Druckbereich</vt:lpstr>
      <vt:lpstr>Feb!Print_Area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Gabriele Palt</cp:lastModifiedBy>
  <cp:lastPrinted>2026-02-22T10:05:40Z</cp:lastPrinted>
  <dcterms:created xsi:type="dcterms:W3CDTF">2024-10-07T18:50:55Z</dcterms:created>
  <dcterms:modified xsi:type="dcterms:W3CDTF">2026-04-19T19:18:06Z</dcterms:modified>
</cp:coreProperties>
</file>